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Slask\"/>
    </mc:Choice>
  </mc:AlternateContent>
  <bookViews>
    <workbookView xWindow="0" yWindow="465" windowWidth="28800" windowHeight="16575" tabRatio="790" activeTab="10"/>
  </bookViews>
  <sheets>
    <sheet name="20170518" sheetId="2" r:id="rId1"/>
    <sheet name="20170523" sheetId="1" r:id="rId2"/>
    <sheet name="20170608" sheetId="3" r:id="rId3"/>
    <sheet name="20170615" sheetId="5" r:id="rId4"/>
    <sheet name="20170620" sheetId="6" r:id="rId5"/>
    <sheet name="20170803" sheetId="8" r:id="rId6"/>
    <sheet name="20170810" sheetId="9" r:id="rId7"/>
    <sheet name="20170817" sheetId="10" r:id="rId8"/>
    <sheet name="20170824" sheetId="11" r:id="rId9"/>
    <sheet name="20170831" sheetId="12" r:id="rId10"/>
    <sheet name="Total" sheetId="7" r:id="rId1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7" l="1"/>
  <c r="R7" i="7"/>
  <c r="S7" i="7" s="1"/>
  <c r="R21" i="7"/>
  <c r="S21" i="7" s="1"/>
  <c r="T21" i="7" s="1"/>
  <c r="Q16" i="7"/>
  <c r="R16" i="7" s="1"/>
  <c r="S16" i="7" s="1"/>
  <c r="T16" i="7" s="1"/>
  <c r="Q15" i="7"/>
  <c r="R15" i="7" s="1"/>
  <c r="S15" i="7" s="1"/>
  <c r="T15" i="7" s="1"/>
  <c r="Q19" i="7"/>
  <c r="R19" i="7" s="1"/>
  <c r="S19" i="7" s="1"/>
  <c r="T19" i="7" s="1"/>
  <c r="Q21" i="7"/>
  <c r="Q20" i="7"/>
  <c r="R20" i="7" s="1"/>
  <c r="S20" i="7" s="1"/>
  <c r="T20" i="7" s="1"/>
  <c r="Q18" i="7"/>
  <c r="R18" i="7" s="1"/>
  <c r="S18" i="7" s="1"/>
  <c r="T18" i="7" s="1"/>
  <c r="Q17" i="7"/>
  <c r="R17" i="7" s="1"/>
  <c r="S17" i="7" s="1"/>
  <c r="T17" i="7" s="1"/>
  <c r="Q12" i="7"/>
  <c r="R12" i="7" s="1"/>
  <c r="S12" i="7" s="1"/>
  <c r="T12" i="7" s="1"/>
  <c r="Q14" i="7"/>
  <c r="R14" i="7" s="1"/>
  <c r="S14" i="7" s="1"/>
  <c r="T14" i="7" s="1"/>
  <c r="Q13" i="7"/>
  <c r="R13" i="7" s="1"/>
  <c r="S13" i="7" s="1"/>
  <c r="T13" i="7" s="1"/>
  <c r="Q10" i="7"/>
  <c r="R10" i="7" s="1"/>
  <c r="S10" i="7" s="1"/>
  <c r="T10" i="7" s="1"/>
  <c r="Q11" i="7"/>
  <c r="R11" i="7" s="1"/>
  <c r="S11" i="7" s="1"/>
  <c r="T11" i="7" s="1"/>
  <c r="Q9" i="7"/>
  <c r="R9" i="7" s="1"/>
  <c r="S9" i="7" s="1"/>
  <c r="T9" i="7" s="1"/>
  <c r="Q8" i="7"/>
  <c r="Q7" i="7"/>
  <c r="K14" i="12"/>
  <c r="L14" i="12" s="1"/>
  <c r="K15" i="12"/>
  <c r="L15" i="12" s="1"/>
  <c r="K8" i="12" l="1"/>
  <c r="L8" i="12" s="1"/>
  <c r="K10" i="12"/>
  <c r="L10" i="12" s="1"/>
  <c r="K12" i="12"/>
  <c r="L12" i="12" s="1"/>
  <c r="K11" i="12"/>
  <c r="L11" i="12" s="1"/>
  <c r="K9" i="12"/>
  <c r="L9" i="12" s="1"/>
  <c r="K7" i="12"/>
  <c r="L7" i="12" s="1"/>
  <c r="K6" i="12"/>
  <c r="L6" i="12" s="1"/>
  <c r="K9" i="11" l="1"/>
  <c r="L9" i="11"/>
  <c r="K13" i="11"/>
  <c r="L13" i="11"/>
  <c r="K14" i="11"/>
  <c r="L14" i="11"/>
  <c r="K10" i="11"/>
  <c r="L10" i="11"/>
  <c r="K8" i="11"/>
  <c r="L8" i="11"/>
  <c r="K7" i="11"/>
  <c r="L7" i="11"/>
  <c r="K6" i="11"/>
  <c r="L6" i="11"/>
  <c r="T8" i="7"/>
  <c r="K11" i="10"/>
  <c r="L11" i="10"/>
  <c r="K8" i="10"/>
  <c r="L8" i="10"/>
  <c r="K10" i="10"/>
  <c r="L10" i="10"/>
  <c r="K9" i="10"/>
  <c r="L9" i="10"/>
  <c r="K7" i="10"/>
  <c r="L7" i="10"/>
  <c r="K6" i="10"/>
  <c r="L6" i="10"/>
  <c r="R8" i="7"/>
  <c r="S8" i="7" s="1"/>
  <c r="K9" i="9"/>
  <c r="L9" i="9"/>
  <c r="K8" i="9"/>
  <c r="L8" i="9"/>
  <c r="K10" i="9"/>
  <c r="L10" i="9"/>
  <c r="K7" i="9"/>
  <c r="L7" i="9"/>
  <c r="K6" i="9"/>
  <c r="L6" i="9"/>
  <c r="K6" i="8"/>
  <c r="L6" i="8"/>
  <c r="K7" i="8"/>
  <c r="L7" i="8"/>
  <c r="L7" i="6"/>
  <c r="L8" i="6"/>
  <c r="L9" i="6"/>
  <c r="K8" i="6"/>
  <c r="K7" i="6"/>
  <c r="K6" i="6"/>
  <c r="L6" i="6"/>
  <c r="K9" i="6"/>
  <c r="K8" i="5"/>
  <c r="L8" i="5"/>
  <c r="K7" i="5"/>
  <c r="L7" i="5"/>
  <c r="K9" i="5"/>
  <c r="L9" i="5"/>
  <c r="K6" i="5"/>
  <c r="L6" i="5"/>
  <c r="K8" i="3"/>
  <c r="L8" i="3"/>
  <c r="K6" i="3"/>
  <c r="L6" i="3"/>
  <c r="K7" i="3"/>
  <c r="L7" i="3"/>
  <c r="K6" i="2"/>
  <c r="L6" i="2"/>
  <c r="K7" i="2"/>
  <c r="L7" i="2"/>
  <c r="K8" i="2"/>
  <c r="L8" i="2"/>
</calcChain>
</file>

<file path=xl/sharedStrings.xml><?xml version="1.0" encoding="utf-8"?>
<sst xmlns="http://schemas.openxmlformats.org/spreadsheetml/2006/main" count="586" uniqueCount="62">
  <si>
    <t>White Knuckles</t>
  </si>
  <si>
    <t>Pierina</t>
  </si>
  <si>
    <t>Plac</t>
  </si>
  <si>
    <t>Poäng</t>
  </si>
  <si>
    <t>Ack</t>
  </si>
  <si>
    <t>Skeppare</t>
  </si>
  <si>
    <t>Båt</t>
  </si>
  <si>
    <t>Båttyp</t>
  </si>
  <si>
    <t>SRS</t>
  </si>
  <si>
    <t>Start</t>
  </si>
  <si>
    <t>Mål</t>
  </si>
  <si>
    <t>Seglad tid</t>
  </si>
  <si>
    <t>Korr tid.</t>
  </si>
  <si>
    <t>Fredrik</t>
  </si>
  <si>
    <t>Robban</t>
  </si>
  <si>
    <t>Simon</t>
  </si>
  <si>
    <t>Pluto</t>
  </si>
  <si>
    <t>Prima 38</t>
  </si>
  <si>
    <t>Shipman 28</t>
  </si>
  <si>
    <t>Dehler 29</t>
  </si>
  <si>
    <t>Peter</t>
  </si>
  <si>
    <t>Frida</t>
  </si>
  <si>
    <t>Dixie 27</t>
  </si>
  <si>
    <t>Christer</t>
  </si>
  <si>
    <t>Glitter</t>
  </si>
  <si>
    <t>Wasa 30LR</t>
  </si>
  <si>
    <t>Niklas</t>
  </si>
  <si>
    <t>Hafsorkestern</t>
  </si>
  <si>
    <t>Bavaria 30</t>
  </si>
  <si>
    <t>n/a</t>
  </si>
  <si>
    <t>Gunnar</t>
  </si>
  <si>
    <t>Lagun</t>
  </si>
  <si>
    <t>Compis 28</t>
  </si>
  <si>
    <t>Mål (hela banan)</t>
  </si>
  <si>
    <t>Anders</t>
  </si>
  <si>
    <t>Inko</t>
  </si>
  <si>
    <t>Corsair 28</t>
  </si>
  <si>
    <t>Eagle</t>
  </si>
  <si>
    <t>Avance 36</t>
  </si>
  <si>
    <t>Ting</t>
  </si>
  <si>
    <t>Life</t>
  </si>
  <si>
    <t>Elan 333</t>
  </si>
  <si>
    <t>Facil 26</t>
  </si>
  <si>
    <t>Pontus</t>
  </si>
  <si>
    <t>Gabrielsson</t>
  </si>
  <si>
    <t>Totalt</t>
  </si>
  <si>
    <t>-1</t>
  </si>
  <si>
    <t>-2</t>
  </si>
  <si>
    <t>-</t>
  </si>
  <si>
    <t>Åke</t>
  </si>
  <si>
    <t>Les must</t>
  </si>
  <si>
    <t>Omega 30</t>
  </si>
  <si>
    <t>Les Must</t>
  </si>
  <si>
    <t>?</t>
  </si>
  <si>
    <t>DNF</t>
  </si>
  <si>
    <t>X-332</t>
  </si>
  <si>
    <t>Prefix</t>
  </si>
  <si>
    <t>Björn</t>
  </si>
  <si>
    <t>No name</t>
  </si>
  <si>
    <t>H35</t>
  </si>
  <si>
    <t>H-35</t>
  </si>
  <si>
    <t>No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</si>
</sst>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2" fillId="0" borderId="0" xfId="0" applyFont="1"/>
    <xf numFmtId="21" fontId="3" fillId="0" borderId="0" xfId="0" applyNumberFormat="1" applyFont="1" applyAlignment="1">
      <alignment horizontal="left"/>
    </xf>
    <xf numFmtId="21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1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" fontId="1" fillId="0" borderId="1" xfId="0" quotePrefix="1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8"/>
  <sheetViews>
    <sheetView showGridLines="0" workbookViewId="0">
      <selection activeCell="K7" sqref="K7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</cols>
  <sheetData>
    <row r="5" spans="2:12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2:12" x14ac:dyDescent="0.25">
      <c r="B6" s="3">
        <v>1</v>
      </c>
      <c r="C6" s="3">
        <v>7</v>
      </c>
      <c r="D6" s="3">
        <v>7</v>
      </c>
      <c r="E6" s="3" t="s">
        <v>13</v>
      </c>
      <c r="F6" s="3" t="s">
        <v>0</v>
      </c>
      <c r="G6" s="3" t="s">
        <v>17</v>
      </c>
      <c r="H6" s="3">
        <v>1.1120000000000001</v>
      </c>
      <c r="I6" s="4">
        <v>0.78472222222222221</v>
      </c>
      <c r="J6" s="4">
        <v>0.82991898148148147</v>
      </c>
      <c r="K6" s="4">
        <f>J6-I6</f>
        <v>4.5196759259259256E-2</v>
      </c>
      <c r="L6" s="4">
        <f>K6*H6</f>
        <v>5.0258796296296294E-2</v>
      </c>
    </row>
    <row r="7" spans="2:12" x14ac:dyDescent="0.25">
      <c r="B7" s="3">
        <v>2</v>
      </c>
      <c r="C7" s="3">
        <v>6</v>
      </c>
      <c r="D7" s="3">
        <v>6</v>
      </c>
      <c r="E7" s="3" t="s">
        <v>14</v>
      </c>
      <c r="F7" s="3" t="s">
        <v>1</v>
      </c>
      <c r="G7" s="3" t="s">
        <v>18</v>
      </c>
      <c r="H7" s="3">
        <v>0.85299999999999998</v>
      </c>
      <c r="I7" s="4">
        <v>0.77083333333333337</v>
      </c>
      <c r="J7" s="4">
        <v>0.83101851851851849</v>
      </c>
      <c r="K7" s="4">
        <f>J7-I7</f>
        <v>6.0185185185185119E-2</v>
      </c>
      <c r="L7" s="4">
        <f>K7*H7</f>
        <v>5.1337962962962905E-2</v>
      </c>
    </row>
    <row r="8" spans="2:12" x14ac:dyDescent="0.25">
      <c r="B8" s="3">
        <v>3</v>
      </c>
      <c r="C8" s="3">
        <v>5</v>
      </c>
      <c r="D8" s="3">
        <v>5</v>
      </c>
      <c r="E8" s="3" t="s">
        <v>15</v>
      </c>
      <c r="F8" s="3" t="s">
        <v>16</v>
      </c>
      <c r="G8" s="3" t="s">
        <v>19</v>
      </c>
      <c r="H8" s="3">
        <v>0.95299999999999996</v>
      </c>
      <c r="I8" s="4">
        <v>0.77777777777777779</v>
      </c>
      <c r="J8" s="4">
        <v>0.83256944444444436</v>
      </c>
      <c r="K8" s="4">
        <f>J8-I8</f>
        <v>5.4791666666666572E-2</v>
      </c>
      <c r="L8" s="4">
        <f>K8*H8</f>
        <v>5.2216458333333243E-2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showGridLines="0" workbookViewId="0">
      <selection activeCell="K12" sqref="K12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2" spans="2:14" x14ac:dyDescent="0.25">
      <c r="J2" s="20"/>
      <c r="K2" s="20"/>
    </row>
    <row r="3" spans="2:14" x14ac:dyDescent="0.25">
      <c r="I3" s="3"/>
      <c r="J3" s="3"/>
      <c r="K3" s="3"/>
      <c r="L3" s="3"/>
    </row>
    <row r="4" spans="2:14" x14ac:dyDescent="0.25">
      <c r="I4" s="3"/>
      <c r="J4" s="3"/>
      <c r="K4" s="3"/>
      <c r="L4" s="3"/>
    </row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11</v>
      </c>
      <c r="D6" s="3">
        <v>83</v>
      </c>
      <c r="E6" s="17" t="s">
        <v>13</v>
      </c>
      <c r="F6" s="3" t="s">
        <v>0</v>
      </c>
      <c r="G6" s="3" t="s">
        <v>17</v>
      </c>
      <c r="H6" s="17">
        <v>1.0960000000000001</v>
      </c>
      <c r="I6" s="4">
        <v>0.78472222222222221</v>
      </c>
      <c r="J6" s="4">
        <v>0.82103009259259263</v>
      </c>
      <c r="K6" s="4">
        <f t="shared" ref="K6" si="0">J6-I6</f>
        <v>3.6307870370370421E-2</v>
      </c>
      <c r="L6" s="4">
        <f t="shared" ref="L6" si="1">K6*H6</f>
        <v>3.9793425925925982E-2</v>
      </c>
      <c r="M6" s="6"/>
      <c r="N6" s="19"/>
    </row>
    <row r="7" spans="2:14" x14ac:dyDescent="0.25">
      <c r="B7" s="3">
        <v>2</v>
      </c>
      <c r="C7" s="3">
        <v>10</v>
      </c>
      <c r="D7" s="3">
        <v>54</v>
      </c>
      <c r="E7" s="17" t="s">
        <v>43</v>
      </c>
      <c r="F7" s="3" t="s">
        <v>39</v>
      </c>
      <c r="G7" s="3" t="s">
        <v>41</v>
      </c>
      <c r="H7" s="18">
        <v>0.98299999999999998</v>
      </c>
      <c r="I7" s="4">
        <v>0.77777777777777779</v>
      </c>
      <c r="J7" s="4">
        <v>0.82063657407407409</v>
      </c>
      <c r="K7" s="4">
        <f>J7-I7</f>
        <v>4.2858796296296298E-2</v>
      </c>
      <c r="L7" s="4">
        <f>K7*H7</f>
        <v>4.2130196759259261E-2</v>
      </c>
      <c r="M7" s="6"/>
    </row>
    <row r="8" spans="2:14" x14ac:dyDescent="0.25">
      <c r="B8" s="3">
        <v>3</v>
      </c>
      <c r="C8" s="3">
        <v>9</v>
      </c>
      <c r="D8" s="3">
        <v>9</v>
      </c>
      <c r="E8" s="17" t="s">
        <v>57</v>
      </c>
      <c r="F8" s="3" t="s">
        <v>58</v>
      </c>
      <c r="G8" s="3" t="s">
        <v>59</v>
      </c>
      <c r="H8" s="17">
        <v>0.91200000000000003</v>
      </c>
      <c r="I8" s="4">
        <v>0.77777777777777779</v>
      </c>
      <c r="J8" s="4">
        <v>0.82500000000000007</v>
      </c>
      <c r="K8" s="4">
        <f>J8-I8</f>
        <v>4.7222222222222276E-2</v>
      </c>
      <c r="L8" s="4">
        <f>K8*H8</f>
        <v>4.3066666666666718E-2</v>
      </c>
      <c r="M8" s="6"/>
    </row>
    <row r="9" spans="2:14" x14ac:dyDescent="0.25">
      <c r="B9" s="3">
        <v>4</v>
      </c>
      <c r="C9" s="3">
        <v>8</v>
      </c>
      <c r="D9" s="3">
        <v>63</v>
      </c>
      <c r="E9" s="17" t="s">
        <v>15</v>
      </c>
      <c r="F9" s="3" t="s">
        <v>16</v>
      </c>
      <c r="G9" s="3" t="s">
        <v>19</v>
      </c>
      <c r="H9" s="17">
        <v>0.95299999999999996</v>
      </c>
      <c r="I9" s="4">
        <v>0.77777777777777779</v>
      </c>
      <c r="J9" s="4">
        <v>0.82321759259259253</v>
      </c>
      <c r="K9" s="4">
        <f>J9-I9</f>
        <v>4.5439814814814738E-2</v>
      </c>
      <c r="L9" s="4">
        <f>K9*H9</f>
        <v>4.3304143518518447E-2</v>
      </c>
      <c r="M9" s="6"/>
    </row>
    <row r="10" spans="2:14" x14ac:dyDescent="0.25">
      <c r="B10" s="3">
        <v>5</v>
      </c>
      <c r="C10" s="3">
        <v>7</v>
      </c>
      <c r="D10" s="3">
        <v>7</v>
      </c>
      <c r="E10" s="21"/>
      <c r="F10" s="17" t="s">
        <v>56</v>
      </c>
      <c r="G10" s="17" t="s">
        <v>55</v>
      </c>
      <c r="H10" s="18">
        <v>0.99</v>
      </c>
      <c r="I10" s="4">
        <v>0.77777777777777779</v>
      </c>
      <c r="J10" s="4">
        <v>0.8222222222222223</v>
      </c>
      <c r="K10" s="4">
        <f>J10-I10</f>
        <v>4.4444444444444509E-2</v>
      </c>
      <c r="L10" s="4">
        <f>K10*H10</f>
        <v>4.400000000000006E-2</v>
      </c>
      <c r="M10" s="4"/>
      <c r="N10" s="6"/>
    </row>
    <row r="11" spans="2:14" x14ac:dyDescent="0.25">
      <c r="B11" s="3">
        <v>6</v>
      </c>
      <c r="C11" s="3">
        <v>6</v>
      </c>
      <c r="D11" s="3">
        <v>40</v>
      </c>
      <c r="E11" s="17" t="s">
        <v>14</v>
      </c>
      <c r="F11" s="3" t="s">
        <v>1</v>
      </c>
      <c r="G11" s="3" t="s">
        <v>18</v>
      </c>
      <c r="H11" s="17">
        <v>0.85899999999999999</v>
      </c>
      <c r="I11" s="4">
        <v>0.77083333333333337</v>
      </c>
      <c r="J11" s="4">
        <v>0.82218750000000007</v>
      </c>
      <c r="K11" s="4">
        <f>J11-I11</f>
        <v>5.1354166666666701E-2</v>
      </c>
      <c r="L11" s="4">
        <f>K11*H11</f>
        <v>4.4113229166666698E-2</v>
      </c>
    </row>
    <row r="12" spans="2:14" x14ac:dyDescent="0.25">
      <c r="B12" s="3">
        <v>7</v>
      </c>
      <c r="C12" s="3">
        <v>5</v>
      </c>
      <c r="D12" s="3">
        <v>34</v>
      </c>
      <c r="E12" s="17" t="s">
        <v>20</v>
      </c>
      <c r="F12" s="3" t="s">
        <v>21</v>
      </c>
      <c r="G12" s="3" t="s">
        <v>22</v>
      </c>
      <c r="H12" s="3">
        <v>0.83899999999999997</v>
      </c>
      <c r="I12" s="4">
        <v>0.77083333333333337</v>
      </c>
      <c r="J12" s="4">
        <v>0.82785879629629633</v>
      </c>
      <c r="K12" s="4">
        <f>J12-I12</f>
        <v>5.7025462962962958E-2</v>
      </c>
      <c r="L12" s="4">
        <f>K12*H12</f>
        <v>4.784436342592592E-2</v>
      </c>
      <c r="M12" s="4"/>
      <c r="N12" s="6"/>
    </row>
    <row r="13" spans="2:14" x14ac:dyDescent="0.25">
      <c r="E13" s="21"/>
      <c r="M13" s="4"/>
      <c r="N13" s="6"/>
    </row>
    <row r="14" spans="2:14" x14ac:dyDescent="0.25">
      <c r="B14" s="3"/>
      <c r="C14" s="3"/>
      <c r="D14" s="3">
        <v>14</v>
      </c>
      <c r="E14" s="17" t="s">
        <v>23</v>
      </c>
      <c r="F14" s="3" t="s">
        <v>24</v>
      </c>
      <c r="G14" s="3" t="s">
        <v>25</v>
      </c>
      <c r="H14" s="3">
        <v>0.95299999999999996</v>
      </c>
      <c r="I14" s="4">
        <v>0.77777777777777779</v>
      </c>
      <c r="J14" s="4">
        <v>0.86087962962962961</v>
      </c>
      <c r="K14" s="4">
        <f>J14-I14</f>
        <v>8.3101851851851816E-2</v>
      </c>
      <c r="L14" s="4">
        <f>K14*H14</f>
        <v>7.9196064814814782E-2</v>
      </c>
      <c r="M14" s="7"/>
      <c r="N14" s="6"/>
    </row>
    <row r="15" spans="2:14" x14ac:dyDescent="0.25">
      <c r="C15" s="3"/>
      <c r="D15" s="3">
        <v>12</v>
      </c>
      <c r="E15" s="17" t="s">
        <v>49</v>
      </c>
      <c r="F15" s="3" t="s">
        <v>50</v>
      </c>
      <c r="G15" s="3" t="s">
        <v>51</v>
      </c>
      <c r="H15" s="17">
        <v>0.90900000000000003</v>
      </c>
      <c r="I15" s="4">
        <v>0.77777777777777779</v>
      </c>
      <c r="J15" s="4">
        <v>0.84136574074074078</v>
      </c>
      <c r="K15" s="4">
        <f>J15-I15</f>
        <v>6.3587962962962985E-2</v>
      </c>
      <c r="L15" s="4">
        <f>K15*H15</f>
        <v>5.7801458333333354E-2</v>
      </c>
      <c r="M15" s="4"/>
      <c r="N15" s="4"/>
    </row>
    <row r="16" spans="2:14" x14ac:dyDescent="0.25">
      <c r="C16" s="3"/>
      <c r="D16" s="3">
        <v>10</v>
      </c>
      <c r="E16" s="17" t="s">
        <v>30</v>
      </c>
      <c r="F16" s="3" t="s">
        <v>31</v>
      </c>
      <c r="G16" s="3" t="s">
        <v>32</v>
      </c>
      <c r="H16" s="3">
        <v>0.83699999999999997</v>
      </c>
      <c r="I16" s="3"/>
      <c r="J16" s="4"/>
      <c r="K16" s="4"/>
      <c r="L16" s="4"/>
    </row>
    <row r="17" spans="2:14" x14ac:dyDescent="0.25">
      <c r="D17" s="3">
        <v>6</v>
      </c>
      <c r="E17" s="3" t="s">
        <v>26</v>
      </c>
      <c r="F17" s="3" t="s">
        <v>27</v>
      </c>
      <c r="G17" s="3" t="s">
        <v>28</v>
      </c>
      <c r="H17" s="3">
        <v>0.88900000000000001</v>
      </c>
      <c r="I17" s="3"/>
      <c r="J17" s="4"/>
      <c r="K17" s="4"/>
      <c r="L17" s="4"/>
    </row>
    <row r="18" spans="2:14" x14ac:dyDescent="0.25">
      <c r="D18" s="3">
        <v>5</v>
      </c>
      <c r="E18" s="3" t="s">
        <v>44</v>
      </c>
      <c r="F18" s="3" t="s">
        <v>40</v>
      </c>
      <c r="G18" s="3" t="s">
        <v>42</v>
      </c>
      <c r="H18" s="8">
        <v>0.82</v>
      </c>
      <c r="I18" s="3"/>
      <c r="J18" s="3"/>
      <c r="K18" s="3"/>
      <c r="L18" s="3"/>
    </row>
    <row r="19" spans="2:14" x14ac:dyDescent="0.25">
      <c r="D19" s="3">
        <v>3</v>
      </c>
      <c r="E19" s="3" t="s">
        <v>34</v>
      </c>
      <c r="F19" s="3" t="s">
        <v>35</v>
      </c>
      <c r="G19" s="3" t="s">
        <v>36</v>
      </c>
      <c r="H19" s="3"/>
      <c r="I19" s="3"/>
      <c r="J19" s="3"/>
      <c r="K19" s="3"/>
      <c r="L19" s="3"/>
    </row>
    <row r="20" spans="2:14" x14ac:dyDescent="0.25">
      <c r="D20" s="3">
        <v>3</v>
      </c>
      <c r="E20" s="3" t="s">
        <v>34</v>
      </c>
      <c r="F20" s="3" t="s">
        <v>37</v>
      </c>
      <c r="G20" s="3" t="s">
        <v>38</v>
      </c>
      <c r="H20" s="3"/>
      <c r="I20" s="3"/>
      <c r="J20" s="3"/>
      <c r="K20" s="3"/>
      <c r="L20" s="3"/>
      <c r="M20" s="4"/>
      <c r="N20" s="6"/>
    </row>
    <row r="21" spans="2:14" x14ac:dyDescent="0.25">
      <c r="B21" s="3"/>
      <c r="C21" s="3"/>
      <c r="D21" s="3">
        <v>5</v>
      </c>
      <c r="E21" s="3" t="s">
        <v>53</v>
      </c>
      <c r="I21" s="4"/>
      <c r="J21" s="3"/>
      <c r="K21" s="3"/>
      <c r="L21" s="3"/>
    </row>
    <row r="22" spans="2:14" x14ac:dyDescent="0.25">
      <c r="I22" s="3"/>
      <c r="J22" s="3"/>
      <c r="K22" s="3"/>
      <c r="L22" s="3"/>
    </row>
    <row r="23" spans="2:14" x14ac:dyDescent="0.25">
      <c r="I23" s="3"/>
      <c r="J23" s="3"/>
      <c r="K23" s="3"/>
      <c r="L23" s="3"/>
    </row>
    <row r="24" spans="2:14" x14ac:dyDescent="0.25">
      <c r="I24" s="3"/>
      <c r="J24" s="3"/>
      <c r="K24" s="3"/>
      <c r="L24" s="3"/>
    </row>
    <row r="25" spans="2:14" x14ac:dyDescent="0.25">
      <c r="I25" s="9"/>
      <c r="J25" s="9"/>
      <c r="K25" s="9"/>
      <c r="L25" s="9"/>
    </row>
    <row r="26" spans="2:14" x14ac:dyDescent="0.25">
      <c r="I26" s="9"/>
      <c r="J26" s="9"/>
      <c r="K26" s="9"/>
      <c r="L26" s="9"/>
    </row>
    <row r="27" spans="2:14" x14ac:dyDescent="0.25">
      <c r="J27" s="9"/>
      <c r="K27" s="9"/>
      <c r="L27" s="9"/>
    </row>
    <row r="28" spans="2:14" x14ac:dyDescent="0.25">
      <c r="J28" s="9"/>
      <c r="K28" s="9"/>
      <c r="L28" s="9"/>
    </row>
    <row r="29" spans="2:14" x14ac:dyDescent="0.25">
      <c r="J29" s="9"/>
      <c r="K29" s="9"/>
      <c r="L29" s="9"/>
    </row>
    <row r="30" spans="2:14" x14ac:dyDescent="0.25">
      <c r="J30" s="9"/>
      <c r="K30" s="9"/>
      <c r="L30" s="9"/>
    </row>
    <row r="31" spans="2:14" x14ac:dyDescent="0.25">
      <c r="J31" s="9"/>
      <c r="K31" s="9"/>
      <c r="L31" s="9"/>
    </row>
    <row r="32" spans="2:14" x14ac:dyDescent="0.25">
      <c r="J32" s="9"/>
      <c r="K32" s="9"/>
      <c r="L32" s="9"/>
    </row>
  </sheetData>
  <sortState ref="D7:L12">
    <sortCondition ref="L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T30"/>
  <sheetViews>
    <sheetView showGridLines="0" tabSelected="1" zoomScaleNormal="100" workbookViewId="0">
      <selection activeCell="J27" sqref="J27"/>
    </sheetView>
  </sheetViews>
  <sheetFormatPr defaultRowHeight="15.75" x14ac:dyDescent="0.25"/>
  <cols>
    <col min="3" max="3" width="10.5" bestFit="1" customWidth="1"/>
    <col min="4" max="4" width="13.5" bestFit="1" customWidth="1"/>
    <col min="5" max="5" width="10.25" bestFit="1" customWidth="1"/>
    <col min="6" max="8" width="6.625" style="9" bestFit="1" customWidth="1"/>
    <col min="9" max="11" width="6.25" style="9" bestFit="1" customWidth="1"/>
    <col min="12" max="16" width="6.625" style="9" bestFit="1" customWidth="1"/>
    <col min="17" max="17" width="6" style="9" bestFit="1" customWidth="1"/>
    <col min="18" max="19" width="2.875" style="9" bestFit="1" customWidth="1"/>
    <col min="20" max="20" width="2.875" style="10" bestFit="1" customWidth="1"/>
    <col min="23" max="23" width="10.875" bestFit="1" customWidth="1"/>
  </cols>
  <sheetData>
    <row r="6" spans="3:20" x14ac:dyDescent="0.25">
      <c r="C6" s="11"/>
      <c r="D6" s="11"/>
      <c r="E6" s="11"/>
      <c r="F6" s="12">
        <v>42873</v>
      </c>
      <c r="G6" s="12">
        <v>42878</v>
      </c>
      <c r="H6" s="12">
        <v>42885</v>
      </c>
      <c r="I6" s="12">
        <v>42894</v>
      </c>
      <c r="J6" s="12">
        <v>42901</v>
      </c>
      <c r="K6" s="12">
        <v>42906</v>
      </c>
      <c r="L6" s="12">
        <v>42950</v>
      </c>
      <c r="M6" s="12">
        <v>42957</v>
      </c>
      <c r="N6" s="12">
        <v>42964</v>
      </c>
      <c r="O6" s="12">
        <v>42971</v>
      </c>
      <c r="P6" s="12">
        <v>42978</v>
      </c>
      <c r="Q6" s="13" t="s">
        <v>45</v>
      </c>
      <c r="R6" s="14" t="s">
        <v>46</v>
      </c>
      <c r="S6" s="15" t="s">
        <v>47</v>
      </c>
      <c r="T6" s="13">
        <v>-3</v>
      </c>
    </row>
    <row r="7" spans="3:20" x14ac:dyDescent="0.25">
      <c r="C7" s="3" t="s">
        <v>13</v>
      </c>
      <c r="D7" s="3" t="s">
        <v>0</v>
      </c>
      <c r="E7" s="3" t="s">
        <v>17</v>
      </c>
      <c r="F7" s="10">
        <v>7</v>
      </c>
      <c r="G7" s="10">
        <v>11</v>
      </c>
      <c r="H7" s="10" t="s">
        <v>48</v>
      </c>
      <c r="I7" s="10">
        <v>6</v>
      </c>
      <c r="J7" s="10">
        <v>8</v>
      </c>
      <c r="K7" s="10">
        <v>5</v>
      </c>
      <c r="L7" s="10">
        <v>6</v>
      </c>
      <c r="M7" s="10">
        <v>9</v>
      </c>
      <c r="N7" s="10">
        <v>10</v>
      </c>
      <c r="O7" s="10">
        <v>10</v>
      </c>
      <c r="P7" s="10">
        <v>11</v>
      </c>
      <c r="Q7" s="16">
        <f>SUM(F7:P7)</f>
        <v>83</v>
      </c>
      <c r="R7" s="16">
        <f>Q7</f>
        <v>83</v>
      </c>
      <c r="S7" s="16">
        <f>R7-K7</f>
        <v>78</v>
      </c>
      <c r="T7" s="10">
        <f>S7-L7</f>
        <v>72</v>
      </c>
    </row>
    <row r="8" spans="3:20" x14ac:dyDescent="0.25">
      <c r="C8" s="3" t="s">
        <v>15</v>
      </c>
      <c r="D8" s="3" t="s">
        <v>16</v>
      </c>
      <c r="E8" s="3" t="s">
        <v>19</v>
      </c>
      <c r="F8" s="10">
        <v>5</v>
      </c>
      <c r="G8" s="10">
        <v>9</v>
      </c>
      <c r="H8" s="10">
        <v>5</v>
      </c>
      <c r="I8" s="10" t="s">
        <v>48</v>
      </c>
      <c r="J8" s="10">
        <v>7</v>
      </c>
      <c r="K8" s="10">
        <v>8</v>
      </c>
      <c r="L8" s="10" t="s">
        <v>48</v>
      </c>
      <c r="M8" s="10">
        <v>5</v>
      </c>
      <c r="N8" s="10">
        <v>8</v>
      </c>
      <c r="O8" s="10">
        <v>8</v>
      </c>
      <c r="P8" s="10">
        <v>8</v>
      </c>
      <c r="Q8" s="16">
        <f>SUM(F8:P8)</f>
        <v>63</v>
      </c>
      <c r="R8" s="9">
        <f>Q8</f>
        <v>63</v>
      </c>
      <c r="S8" s="9">
        <f>R8</f>
        <v>63</v>
      </c>
      <c r="T8" s="10">
        <f>Q8-M8</f>
        <v>58</v>
      </c>
    </row>
    <row r="9" spans="3:20" x14ac:dyDescent="0.25">
      <c r="C9" s="3" t="s">
        <v>43</v>
      </c>
      <c r="D9" s="3" t="s">
        <v>39</v>
      </c>
      <c r="E9" s="3" t="s">
        <v>41</v>
      </c>
      <c r="F9" s="10" t="s">
        <v>48</v>
      </c>
      <c r="G9" s="10" t="s">
        <v>48</v>
      </c>
      <c r="H9" s="10" t="s">
        <v>48</v>
      </c>
      <c r="I9" s="10" t="s">
        <v>48</v>
      </c>
      <c r="J9" s="10">
        <v>6</v>
      </c>
      <c r="K9" s="10">
        <v>7</v>
      </c>
      <c r="L9" s="10">
        <v>5</v>
      </c>
      <c r="M9" s="10">
        <v>8</v>
      </c>
      <c r="N9" s="10">
        <v>9</v>
      </c>
      <c r="O9" s="10">
        <v>9</v>
      </c>
      <c r="P9" s="10">
        <v>10</v>
      </c>
      <c r="Q9" s="16">
        <f>SUM(F9:P9)</f>
        <v>54</v>
      </c>
      <c r="R9" s="9">
        <f>Q9</f>
        <v>54</v>
      </c>
      <c r="S9" s="9">
        <f>R9</f>
        <v>54</v>
      </c>
      <c r="T9" s="10">
        <f>S9</f>
        <v>54</v>
      </c>
    </row>
    <row r="10" spans="3:20" x14ac:dyDescent="0.25">
      <c r="C10" s="3" t="s">
        <v>14</v>
      </c>
      <c r="D10" s="3" t="s">
        <v>1</v>
      </c>
      <c r="E10" s="3" t="s">
        <v>18</v>
      </c>
      <c r="F10" s="10">
        <v>6</v>
      </c>
      <c r="G10" s="10">
        <v>8</v>
      </c>
      <c r="H10" s="10" t="s">
        <v>48</v>
      </c>
      <c r="I10" s="10" t="s">
        <v>48</v>
      </c>
      <c r="J10" s="10" t="s">
        <v>48</v>
      </c>
      <c r="K10" s="10" t="s">
        <v>48</v>
      </c>
      <c r="L10" s="10" t="s">
        <v>48</v>
      </c>
      <c r="M10" s="10">
        <v>7</v>
      </c>
      <c r="N10" s="10">
        <v>7</v>
      </c>
      <c r="O10" s="10">
        <v>6</v>
      </c>
      <c r="P10" s="10">
        <v>6</v>
      </c>
      <c r="Q10" s="16">
        <f>SUM(F10:P10)</f>
        <v>40</v>
      </c>
      <c r="R10" s="9">
        <f>Q10</f>
        <v>40</v>
      </c>
      <c r="S10" s="9">
        <f>R10</f>
        <v>40</v>
      </c>
      <c r="T10" s="10">
        <f>S10</f>
        <v>40</v>
      </c>
    </row>
    <row r="11" spans="3:20" x14ac:dyDescent="0.25">
      <c r="C11" s="3" t="s">
        <v>20</v>
      </c>
      <c r="D11" s="3" t="s">
        <v>21</v>
      </c>
      <c r="E11" s="3" t="s">
        <v>22</v>
      </c>
      <c r="F11" s="10" t="s">
        <v>48</v>
      </c>
      <c r="G11" s="10">
        <v>10</v>
      </c>
      <c r="H11" s="10" t="s">
        <v>48</v>
      </c>
      <c r="I11" s="10">
        <v>7</v>
      </c>
      <c r="J11" s="10" t="s">
        <v>48</v>
      </c>
      <c r="K11" s="10">
        <v>7</v>
      </c>
      <c r="L11" s="10" t="s">
        <v>48</v>
      </c>
      <c r="M11" s="10" t="s">
        <v>48</v>
      </c>
      <c r="N11" s="10">
        <v>5</v>
      </c>
      <c r="O11" s="10" t="s">
        <v>48</v>
      </c>
      <c r="P11" s="10">
        <v>5</v>
      </c>
      <c r="Q11" s="16">
        <f>SUM(F11:P11)</f>
        <v>34</v>
      </c>
      <c r="R11" s="9">
        <f>Q11</f>
        <v>34</v>
      </c>
      <c r="S11" s="9">
        <f>R11</f>
        <v>34</v>
      </c>
      <c r="T11" s="10">
        <f>S11</f>
        <v>34</v>
      </c>
    </row>
    <row r="12" spans="3:20" x14ac:dyDescent="0.25">
      <c r="C12" s="3" t="s">
        <v>23</v>
      </c>
      <c r="D12" s="3" t="s">
        <v>24</v>
      </c>
      <c r="E12" s="3" t="s">
        <v>25</v>
      </c>
      <c r="F12" s="10" t="s">
        <v>48</v>
      </c>
      <c r="G12" s="10">
        <v>7</v>
      </c>
      <c r="H12" s="10" t="s">
        <v>48</v>
      </c>
      <c r="I12" s="10" t="s">
        <v>48</v>
      </c>
      <c r="J12" s="10" t="s">
        <v>48</v>
      </c>
      <c r="K12" s="10" t="s">
        <v>48</v>
      </c>
      <c r="L12" s="10" t="s">
        <v>48</v>
      </c>
      <c r="M12" s="10" t="s">
        <v>48</v>
      </c>
      <c r="N12" s="10" t="s">
        <v>48</v>
      </c>
      <c r="O12" s="10">
        <v>7</v>
      </c>
      <c r="P12" s="10" t="s">
        <v>48</v>
      </c>
      <c r="Q12" s="16">
        <f>SUM(F12:P12)</f>
        <v>14</v>
      </c>
      <c r="R12" s="9">
        <f>Q12</f>
        <v>14</v>
      </c>
      <c r="S12" s="9">
        <f>R12</f>
        <v>14</v>
      </c>
      <c r="T12" s="10">
        <f>S12</f>
        <v>14</v>
      </c>
    </row>
    <row r="13" spans="3:20" x14ac:dyDescent="0.25">
      <c r="C13" s="3" t="s">
        <v>49</v>
      </c>
      <c r="D13" s="3" t="s">
        <v>52</v>
      </c>
      <c r="E13" s="3" t="s">
        <v>51</v>
      </c>
      <c r="F13" s="10" t="s">
        <v>48</v>
      </c>
      <c r="G13" s="10" t="s">
        <v>48</v>
      </c>
      <c r="H13" s="10" t="s">
        <v>48</v>
      </c>
      <c r="I13" s="10" t="s">
        <v>48</v>
      </c>
      <c r="J13" s="10" t="s">
        <v>48</v>
      </c>
      <c r="K13" s="10" t="s">
        <v>48</v>
      </c>
      <c r="L13" s="10" t="s">
        <v>48</v>
      </c>
      <c r="M13" s="10">
        <v>6</v>
      </c>
      <c r="N13" s="10">
        <v>6</v>
      </c>
      <c r="O13" s="10" t="s">
        <v>48</v>
      </c>
      <c r="P13" s="10" t="s">
        <v>48</v>
      </c>
      <c r="Q13" s="16">
        <f>SUM(F13:P13)</f>
        <v>12</v>
      </c>
      <c r="R13" s="9">
        <f>Q13</f>
        <v>12</v>
      </c>
      <c r="S13" s="9">
        <f>R13</f>
        <v>12</v>
      </c>
      <c r="T13" s="10">
        <f>S13</f>
        <v>12</v>
      </c>
    </row>
    <row r="14" spans="3:20" x14ac:dyDescent="0.25">
      <c r="C14" s="3" t="s">
        <v>30</v>
      </c>
      <c r="D14" s="3" t="s">
        <v>31</v>
      </c>
      <c r="E14" s="3" t="s">
        <v>32</v>
      </c>
      <c r="F14" s="10" t="s">
        <v>48</v>
      </c>
      <c r="G14" s="10">
        <v>5</v>
      </c>
      <c r="H14" s="10" t="s">
        <v>48</v>
      </c>
      <c r="I14" s="10">
        <v>5</v>
      </c>
      <c r="J14" s="10" t="s">
        <v>48</v>
      </c>
      <c r="K14" s="10" t="s">
        <v>48</v>
      </c>
      <c r="L14" s="10" t="s">
        <v>48</v>
      </c>
      <c r="M14" s="10" t="s">
        <v>48</v>
      </c>
      <c r="N14" s="10" t="s">
        <v>48</v>
      </c>
      <c r="O14" s="10" t="s">
        <v>48</v>
      </c>
      <c r="P14" s="10" t="s">
        <v>48</v>
      </c>
      <c r="Q14" s="16">
        <f>SUM(F14:P14)</f>
        <v>10</v>
      </c>
      <c r="R14" s="9">
        <f>Q14</f>
        <v>10</v>
      </c>
      <c r="S14" s="9">
        <f>R14</f>
        <v>10</v>
      </c>
      <c r="T14" s="10">
        <f>S14</f>
        <v>10</v>
      </c>
    </row>
    <row r="15" spans="3:20" x14ac:dyDescent="0.25">
      <c r="C15" s="3" t="s">
        <v>57</v>
      </c>
      <c r="D15" s="3" t="s">
        <v>61</v>
      </c>
      <c r="E15" s="3" t="s">
        <v>60</v>
      </c>
      <c r="F15" s="10" t="s">
        <v>48</v>
      </c>
      <c r="G15" s="10" t="s">
        <v>48</v>
      </c>
      <c r="H15" s="10" t="s">
        <v>48</v>
      </c>
      <c r="I15" s="10" t="s">
        <v>48</v>
      </c>
      <c r="J15" s="10" t="s">
        <v>48</v>
      </c>
      <c r="K15" s="10" t="s">
        <v>48</v>
      </c>
      <c r="L15" s="10" t="s">
        <v>48</v>
      </c>
      <c r="M15" s="10" t="s">
        <v>48</v>
      </c>
      <c r="N15" s="10" t="s">
        <v>48</v>
      </c>
      <c r="O15" s="10" t="s">
        <v>48</v>
      </c>
      <c r="P15" s="10">
        <v>9</v>
      </c>
      <c r="Q15" s="16">
        <f>SUM(F15:P15)</f>
        <v>9</v>
      </c>
      <c r="R15" s="9">
        <f>Q15</f>
        <v>9</v>
      </c>
      <c r="S15" s="9">
        <f>R15</f>
        <v>9</v>
      </c>
      <c r="T15" s="10">
        <f>S15</f>
        <v>9</v>
      </c>
    </row>
    <row r="16" spans="3:20" x14ac:dyDescent="0.25">
      <c r="D16" s="3" t="s">
        <v>56</v>
      </c>
      <c r="E16" s="3" t="s">
        <v>55</v>
      </c>
      <c r="F16" s="10" t="s">
        <v>48</v>
      </c>
      <c r="G16" s="10" t="s">
        <v>48</v>
      </c>
      <c r="H16" s="10" t="s">
        <v>48</v>
      </c>
      <c r="I16" s="10" t="s">
        <v>48</v>
      </c>
      <c r="J16" s="10" t="s">
        <v>48</v>
      </c>
      <c r="K16" s="10" t="s">
        <v>48</v>
      </c>
      <c r="L16" s="10" t="s">
        <v>48</v>
      </c>
      <c r="M16" s="10" t="s">
        <v>48</v>
      </c>
      <c r="N16" s="10" t="s">
        <v>48</v>
      </c>
      <c r="O16" s="10" t="s">
        <v>48</v>
      </c>
      <c r="P16" s="10">
        <v>7</v>
      </c>
      <c r="Q16" s="16">
        <f>SUM(F16:P16)</f>
        <v>7</v>
      </c>
      <c r="R16" s="9">
        <f>Q16</f>
        <v>7</v>
      </c>
      <c r="S16" s="9">
        <f>R16</f>
        <v>7</v>
      </c>
      <c r="T16" s="10">
        <f>S16</f>
        <v>7</v>
      </c>
    </row>
    <row r="17" spans="3:20" x14ac:dyDescent="0.25">
      <c r="C17" s="3" t="s">
        <v>26</v>
      </c>
      <c r="D17" s="3" t="s">
        <v>27</v>
      </c>
      <c r="E17" s="3" t="s">
        <v>28</v>
      </c>
      <c r="F17" s="10" t="s">
        <v>48</v>
      </c>
      <c r="G17" s="10">
        <v>6</v>
      </c>
      <c r="H17" s="10" t="s">
        <v>48</v>
      </c>
      <c r="I17" s="10" t="s">
        <v>48</v>
      </c>
      <c r="J17" s="10" t="s">
        <v>48</v>
      </c>
      <c r="K17" s="10" t="s">
        <v>48</v>
      </c>
      <c r="L17" s="10" t="s">
        <v>48</v>
      </c>
      <c r="M17" s="10" t="s">
        <v>48</v>
      </c>
      <c r="N17" s="10" t="s">
        <v>48</v>
      </c>
      <c r="O17" s="10" t="s">
        <v>48</v>
      </c>
      <c r="P17" s="10" t="s">
        <v>48</v>
      </c>
      <c r="Q17" s="16">
        <f>SUM(F17:P17)</f>
        <v>6</v>
      </c>
      <c r="R17" s="9">
        <f>Q17</f>
        <v>6</v>
      </c>
      <c r="S17" s="9">
        <f>R17</f>
        <v>6</v>
      </c>
      <c r="T17" s="10">
        <f>S17</f>
        <v>6</v>
      </c>
    </row>
    <row r="18" spans="3:20" x14ac:dyDescent="0.25">
      <c r="C18" s="3" t="s">
        <v>44</v>
      </c>
      <c r="D18" s="3" t="s">
        <v>40</v>
      </c>
      <c r="E18" s="3" t="s">
        <v>42</v>
      </c>
      <c r="F18" s="10" t="s">
        <v>48</v>
      </c>
      <c r="G18" s="10" t="s">
        <v>48</v>
      </c>
      <c r="H18" s="10" t="s">
        <v>48</v>
      </c>
      <c r="I18" s="10" t="s">
        <v>48</v>
      </c>
      <c r="J18" s="10">
        <v>5</v>
      </c>
      <c r="K18" s="10" t="s">
        <v>48</v>
      </c>
      <c r="L18" s="10" t="s">
        <v>48</v>
      </c>
      <c r="M18" s="10" t="s">
        <v>48</v>
      </c>
      <c r="N18" s="10" t="s">
        <v>48</v>
      </c>
      <c r="O18" s="10" t="s">
        <v>48</v>
      </c>
      <c r="P18" s="10" t="s">
        <v>48</v>
      </c>
      <c r="Q18" s="16">
        <f>SUM(F18:P18)</f>
        <v>5</v>
      </c>
      <c r="R18" s="9">
        <f>Q18</f>
        <v>5</v>
      </c>
      <c r="S18" s="9">
        <f>R18</f>
        <v>5</v>
      </c>
      <c r="T18" s="10">
        <f>S18</f>
        <v>5</v>
      </c>
    </row>
    <row r="19" spans="3:20" x14ac:dyDescent="0.25">
      <c r="C19" s="3" t="s">
        <v>53</v>
      </c>
      <c r="F19" s="10" t="s">
        <v>48</v>
      </c>
      <c r="G19" s="10" t="s">
        <v>48</v>
      </c>
      <c r="H19" s="10" t="s">
        <v>48</v>
      </c>
      <c r="I19" s="10" t="s">
        <v>48</v>
      </c>
      <c r="J19" s="10" t="s">
        <v>48</v>
      </c>
      <c r="K19" s="10" t="s">
        <v>48</v>
      </c>
      <c r="L19" s="10" t="s">
        <v>48</v>
      </c>
      <c r="M19" s="10" t="s">
        <v>48</v>
      </c>
      <c r="N19" s="10" t="s">
        <v>48</v>
      </c>
      <c r="O19" s="10">
        <v>5</v>
      </c>
      <c r="P19" s="10" t="s">
        <v>48</v>
      </c>
      <c r="Q19" s="16">
        <f>SUM(F19:P19)</f>
        <v>5</v>
      </c>
      <c r="R19" s="9">
        <f>Q19</f>
        <v>5</v>
      </c>
      <c r="S19" s="9">
        <f>R19</f>
        <v>5</v>
      </c>
      <c r="T19" s="10">
        <f>S19</f>
        <v>5</v>
      </c>
    </row>
    <row r="20" spans="3:20" x14ac:dyDescent="0.25">
      <c r="C20" s="3" t="s">
        <v>34</v>
      </c>
      <c r="D20" s="3" t="s">
        <v>35</v>
      </c>
      <c r="E20" s="3" t="s">
        <v>36</v>
      </c>
      <c r="F20" s="10" t="s">
        <v>48</v>
      </c>
      <c r="G20" s="10">
        <v>3</v>
      </c>
      <c r="H20" s="10" t="s">
        <v>48</v>
      </c>
      <c r="I20" s="10" t="s">
        <v>48</v>
      </c>
      <c r="J20" s="10" t="s">
        <v>48</v>
      </c>
      <c r="K20" s="10" t="s">
        <v>48</v>
      </c>
      <c r="L20" s="10" t="s">
        <v>48</v>
      </c>
      <c r="M20" s="10" t="s">
        <v>48</v>
      </c>
      <c r="N20" s="10" t="s">
        <v>48</v>
      </c>
      <c r="O20" s="10" t="s">
        <v>48</v>
      </c>
      <c r="P20" s="10" t="s">
        <v>48</v>
      </c>
      <c r="Q20" s="16">
        <f>SUM(F20:P20)</f>
        <v>3</v>
      </c>
      <c r="R20" s="9">
        <f>Q20</f>
        <v>3</v>
      </c>
      <c r="S20" s="9">
        <f>R20</f>
        <v>3</v>
      </c>
      <c r="T20" s="10">
        <f>S20</f>
        <v>3</v>
      </c>
    </row>
    <row r="21" spans="3:20" x14ac:dyDescent="0.25">
      <c r="C21" s="3" t="s">
        <v>34</v>
      </c>
      <c r="D21" s="3" t="s">
        <v>37</v>
      </c>
      <c r="E21" s="3" t="s">
        <v>38</v>
      </c>
      <c r="F21" s="10" t="s">
        <v>48</v>
      </c>
      <c r="G21" s="10" t="s">
        <v>48</v>
      </c>
      <c r="H21" s="10" t="s">
        <v>48</v>
      </c>
      <c r="I21" s="10">
        <v>3</v>
      </c>
      <c r="J21" s="10" t="s">
        <v>48</v>
      </c>
      <c r="K21" s="10" t="s">
        <v>48</v>
      </c>
      <c r="L21" s="10" t="s">
        <v>48</v>
      </c>
      <c r="M21" s="10" t="s">
        <v>48</v>
      </c>
      <c r="N21" s="10" t="s">
        <v>48</v>
      </c>
      <c r="O21" s="10" t="s">
        <v>48</v>
      </c>
      <c r="P21" s="10" t="s">
        <v>48</v>
      </c>
      <c r="Q21" s="16">
        <f>SUM(F21:P21)</f>
        <v>3</v>
      </c>
      <c r="R21" s="9">
        <f>Q21</f>
        <v>3</v>
      </c>
      <c r="S21" s="9">
        <f>R21</f>
        <v>3</v>
      </c>
      <c r="T21" s="10">
        <f>S21</f>
        <v>3</v>
      </c>
    </row>
    <row r="22" spans="3:20" x14ac:dyDescent="0.25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4" spans="3:20" x14ac:dyDescent="0.25">
      <c r="I24" s="3"/>
      <c r="J24" s="3"/>
    </row>
    <row r="25" spans="3:20" x14ac:dyDescent="0.25">
      <c r="I25" s="3"/>
      <c r="J25" s="3"/>
      <c r="K25" s="3"/>
      <c r="L25" s="3"/>
      <c r="M25" s="3"/>
      <c r="N25" s="3"/>
      <c r="O25" s="3"/>
      <c r="P25" s="3"/>
    </row>
    <row r="26" spans="3:20" x14ac:dyDescent="0.25">
      <c r="I26" s="3"/>
      <c r="J26" s="3"/>
      <c r="K26" s="3"/>
      <c r="L26" s="3"/>
      <c r="M26" s="3"/>
      <c r="N26" s="3"/>
      <c r="O26" s="3"/>
      <c r="P26" s="3"/>
    </row>
    <row r="27" spans="3:20" x14ac:dyDescent="0.25">
      <c r="I27" s="3"/>
      <c r="J27" s="3"/>
      <c r="K27" s="3"/>
      <c r="L27" s="3"/>
      <c r="M27" s="3"/>
      <c r="N27" s="3"/>
      <c r="O27" s="3"/>
      <c r="P27" s="3"/>
    </row>
    <row r="28" spans="3:20" x14ac:dyDescent="0.25">
      <c r="I28" s="3"/>
      <c r="J28" s="3"/>
      <c r="K28" s="3"/>
      <c r="L28" s="3"/>
      <c r="M28" s="3"/>
      <c r="N28" s="3"/>
      <c r="O28" s="3"/>
      <c r="P28" s="3"/>
    </row>
    <row r="29" spans="3:20" x14ac:dyDescent="0.25">
      <c r="I29" s="3"/>
      <c r="J29" s="3"/>
      <c r="K29" s="3"/>
      <c r="L29" s="3"/>
      <c r="M29" s="3"/>
      <c r="N29" s="3"/>
      <c r="O29" s="3"/>
      <c r="P29" s="3"/>
    </row>
    <row r="30" spans="3:20" x14ac:dyDescent="0.25">
      <c r="K30" s="3"/>
      <c r="L30" s="3"/>
      <c r="M30" s="3"/>
    </row>
  </sheetData>
  <sortState ref="C8:T21">
    <sortCondition descending="1" ref="T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4"/>
  <sheetViews>
    <sheetView showGridLines="0" workbookViewId="0">
      <selection activeCell="M6" sqref="M6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bestFit="1" customWidth="1"/>
  </cols>
  <sheetData>
    <row r="5" spans="2:13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 t="s">
        <v>33</v>
      </c>
    </row>
    <row r="6" spans="2:13" x14ac:dyDescent="0.25">
      <c r="B6" s="3">
        <v>1</v>
      </c>
      <c r="C6" s="3">
        <v>11</v>
      </c>
      <c r="D6" s="3">
        <v>18</v>
      </c>
      <c r="E6" s="3" t="s">
        <v>13</v>
      </c>
      <c r="F6" s="3" t="s">
        <v>0</v>
      </c>
      <c r="G6" s="3" t="s">
        <v>17</v>
      </c>
      <c r="H6" s="3">
        <v>1.1120000000000001</v>
      </c>
      <c r="I6" s="4">
        <v>0.78472222222222221</v>
      </c>
      <c r="J6" s="4">
        <v>0.83819444444444446</v>
      </c>
      <c r="K6" s="4">
        <v>5.3472222222222254E-2</v>
      </c>
      <c r="L6" s="4">
        <v>5.9461111111111152E-2</v>
      </c>
      <c r="M6" s="6">
        <v>0.85453703703703709</v>
      </c>
    </row>
    <row r="7" spans="2:13" x14ac:dyDescent="0.25">
      <c r="B7" s="3">
        <v>2</v>
      </c>
      <c r="C7" s="3">
        <v>10</v>
      </c>
      <c r="D7" s="3">
        <v>10</v>
      </c>
      <c r="E7" s="3" t="s">
        <v>20</v>
      </c>
      <c r="F7" s="3" t="s">
        <v>21</v>
      </c>
      <c r="G7" s="3" t="s">
        <v>22</v>
      </c>
      <c r="H7" s="3">
        <v>0.83399999999999996</v>
      </c>
      <c r="I7" s="4">
        <v>0.77083333333333337</v>
      </c>
      <c r="J7" s="4">
        <v>0.86238425925925932</v>
      </c>
      <c r="K7" s="4">
        <v>9.1550925925925952E-2</v>
      </c>
      <c r="L7" s="4">
        <v>7.6353472222222246E-2</v>
      </c>
      <c r="M7" s="6">
        <v>0.88609953703703714</v>
      </c>
    </row>
    <row r="8" spans="2:13" x14ac:dyDescent="0.25">
      <c r="B8" s="3">
        <v>3</v>
      </c>
      <c r="C8" s="3">
        <v>9</v>
      </c>
      <c r="D8" s="3">
        <v>14</v>
      </c>
      <c r="E8" s="3" t="s">
        <v>15</v>
      </c>
      <c r="F8" s="3" t="s">
        <v>16</v>
      </c>
      <c r="G8" s="3" t="s">
        <v>19</v>
      </c>
      <c r="H8" s="3">
        <v>0.91700000000000004</v>
      </c>
      <c r="I8" s="4">
        <v>0.77777777777777779</v>
      </c>
      <c r="J8" s="4">
        <v>0.86319444444444438</v>
      </c>
      <c r="K8" s="4">
        <v>8.5416666666666585E-2</v>
      </c>
      <c r="L8" s="4">
        <v>7.8327083333333256E-2</v>
      </c>
      <c r="M8" s="6">
        <v>0.88615740740740734</v>
      </c>
    </row>
    <row r="9" spans="2:13" x14ac:dyDescent="0.25">
      <c r="B9" s="3">
        <v>4</v>
      </c>
      <c r="C9" s="3">
        <v>8</v>
      </c>
      <c r="D9" s="3">
        <v>14</v>
      </c>
      <c r="E9" s="3" t="s">
        <v>14</v>
      </c>
      <c r="F9" s="3" t="s">
        <v>1</v>
      </c>
      <c r="G9" s="3" t="s">
        <v>18</v>
      </c>
      <c r="H9" s="3">
        <v>0.85299999999999998</v>
      </c>
      <c r="I9" s="4">
        <v>0.77083333333333337</v>
      </c>
      <c r="J9" s="4">
        <v>0.86423611111111109</v>
      </c>
      <c r="K9" s="4">
        <v>9.3402777777777724E-2</v>
      </c>
      <c r="L9" s="4">
        <v>7.9672569444444397E-2</v>
      </c>
      <c r="M9" s="6">
        <v>0.88793981481481488</v>
      </c>
    </row>
    <row r="10" spans="2:13" x14ac:dyDescent="0.25">
      <c r="B10" s="3">
        <v>5</v>
      </c>
      <c r="C10" s="3">
        <v>7</v>
      </c>
      <c r="D10" s="3">
        <v>7</v>
      </c>
      <c r="E10" s="3" t="s">
        <v>23</v>
      </c>
      <c r="F10" s="3" t="s">
        <v>24</v>
      </c>
      <c r="G10" s="3" t="s">
        <v>25</v>
      </c>
      <c r="H10" s="3">
        <v>0.95299999999999996</v>
      </c>
      <c r="I10" s="4">
        <v>0.77777777777777779</v>
      </c>
      <c r="J10" s="4">
        <v>0.86914351851851857</v>
      </c>
      <c r="K10" s="4">
        <v>9.1365740740740775E-2</v>
      </c>
      <c r="L10" s="4">
        <v>8.7071550925925958E-2</v>
      </c>
      <c r="M10" s="6">
        <v>0.88921296296296293</v>
      </c>
    </row>
    <row r="11" spans="2:13" x14ac:dyDescent="0.25">
      <c r="B11" s="3">
        <v>6</v>
      </c>
      <c r="C11" s="3">
        <v>6</v>
      </c>
      <c r="D11" s="3">
        <v>6</v>
      </c>
      <c r="E11" s="3" t="s">
        <v>26</v>
      </c>
      <c r="F11" s="3" t="s">
        <v>27</v>
      </c>
      <c r="G11" s="3" t="s">
        <v>28</v>
      </c>
      <c r="H11" s="3">
        <v>0.88900000000000001</v>
      </c>
      <c r="I11" s="4">
        <v>0.77083333333333337</v>
      </c>
      <c r="J11" s="4">
        <v>0.87152777777777779</v>
      </c>
      <c r="K11" s="4">
        <v>0.10069444444444442</v>
      </c>
      <c r="L11" s="4">
        <v>8.9517361111111096E-2</v>
      </c>
      <c r="M11" s="6" t="s">
        <v>29</v>
      </c>
    </row>
    <row r="12" spans="2:13" x14ac:dyDescent="0.25">
      <c r="B12" s="3">
        <v>7</v>
      </c>
      <c r="C12" s="3">
        <v>5</v>
      </c>
      <c r="D12" s="3">
        <v>5</v>
      </c>
      <c r="E12" s="3" t="s">
        <v>30</v>
      </c>
      <c r="F12" s="3" t="s">
        <v>31</v>
      </c>
      <c r="G12" s="3" t="s">
        <v>32</v>
      </c>
      <c r="H12" s="3">
        <v>0.83699999999999997</v>
      </c>
      <c r="I12" s="4">
        <v>0.77083333333333337</v>
      </c>
      <c r="J12" s="4">
        <v>0.88148148148148142</v>
      </c>
      <c r="K12" s="4">
        <v>0.11064814814814805</v>
      </c>
      <c r="L12" s="4">
        <v>9.2612499999999917E-2</v>
      </c>
      <c r="M12" s="6" t="s">
        <v>29</v>
      </c>
    </row>
    <row r="13" spans="2:13" x14ac:dyDescent="0.25">
      <c r="B13" s="3"/>
      <c r="C13" s="3">
        <v>3</v>
      </c>
      <c r="D13" s="3">
        <v>3</v>
      </c>
      <c r="E13" s="3" t="s">
        <v>34</v>
      </c>
      <c r="F13" s="3" t="s">
        <v>35</v>
      </c>
      <c r="G13" s="3" t="s">
        <v>36</v>
      </c>
      <c r="H13" s="3"/>
      <c r="I13" s="4">
        <v>0.77083333333333337</v>
      </c>
      <c r="J13" s="4">
        <v>0.87152777777777779</v>
      </c>
      <c r="K13" s="4">
        <v>0.10069444444444442</v>
      </c>
      <c r="L13" s="7" t="s">
        <v>29</v>
      </c>
      <c r="M13" s="6" t="s">
        <v>29</v>
      </c>
    </row>
    <row r="14" spans="2:13" x14ac:dyDescent="0.25">
      <c r="B14" s="3"/>
      <c r="C14" s="3"/>
      <c r="D14" s="3"/>
      <c r="E14" s="3"/>
      <c r="F14" s="3"/>
      <c r="G14" s="3"/>
      <c r="H14" s="3"/>
      <c r="I14" s="4"/>
      <c r="J14" s="4"/>
      <c r="K14" s="4"/>
      <c r="L14" s="4"/>
      <c r="M14" s="4"/>
    </row>
    <row r="15" spans="2:13" x14ac:dyDescent="0.25"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  <c r="M15" s="4"/>
    </row>
    <row r="16" spans="2:13" x14ac:dyDescent="0.25">
      <c r="B16" s="3"/>
      <c r="C16" s="3"/>
      <c r="D16" s="3"/>
      <c r="E16" s="3"/>
      <c r="F16" s="3"/>
      <c r="G16" s="3"/>
      <c r="H16" s="3"/>
      <c r="I16" s="4"/>
      <c r="J16" s="4"/>
      <c r="K16" s="4"/>
      <c r="L16" s="4"/>
      <c r="M16" s="4"/>
    </row>
    <row r="17" spans="2:13" x14ac:dyDescent="0.25"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4"/>
    </row>
    <row r="18" spans="2:13" x14ac:dyDescent="0.25">
      <c r="B18" s="3"/>
      <c r="C18" s="3"/>
      <c r="D18" s="3"/>
      <c r="E18" s="3"/>
      <c r="F18" s="3"/>
      <c r="G18" s="3"/>
      <c r="H18" s="3"/>
      <c r="I18" s="4"/>
      <c r="J18" s="4"/>
      <c r="K18" s="4"/>
      <c r="L18" s="4"/>
      <c r="M18" s="4"/>
    </row>
    <row r="19" spans="2:13" x14ac:dyDescent="0.25">
      <c r="B19" s="3"/>
      <c r="C19" s="3"/>
      <c r="D19" s="3"/>
      <c r="E19" s="3"/>
      <c r="F19" s="3"/>
      <c r="G19" s="3"/>
      <c r="H19" s="3"/>
      <c r="I19" s="4"/>
      <c r="J19" s="4"/>
      <c r="K19" s="4"/>
      <c r="L19" s="4"/>
      <c r="M19" s="4"/>
    </row>
    <row r="20" spans="2:13" x14ac:dyDescent="0.25">
      <c r="B20" s="3"/>
      <c r="C20" s="3"/>
      <c r="D20" s="3"/>
      <c r="E20" s="3"/>
      <c r="F20" s="3"/>
      <c r="G20" s="3"/>
      <c r="H20" s="3"/>
      <c r="I20" s="4"/>
      <c r="J20" s="4"/>
      <c r="K20" s="4"/>
      <c r="L20" s="4"/>
      <c r="M20" s="4"/>
    </row>
    <row r="21" spans="2:13" x14ac:dyDescent="0.25">
      <c r="B21" s="3"/>
      <c r="C21" s="3"/>
      <c r="D21" s="3"/>
      <c r="E21" s="3"/>
      <c r="F21" s="3"/>
      <c r="G21" s="3"/>
      <c r="H21" s="3"/>
      <c r="I21" s="4"/>
      <c r="J21" s="4"/>
      <c r="K21" s="4"/>
      <c r="L21" s="4"/>
      <c r="M21" s="4"/>
    </row>
    <row r="22" spans="2:13" x14ac:dyDescent="0.25">
      <c r="B22" s="3"/>
      <c r="C22" s="3"/>
      <c r="D22" s="3"/>
      <c r="E22" s="3"/>
      <c r="F22" s="3"/>
      <c r="G22" s="3"/>
      <c r="H22" s="3"/>
      <c r="I22" s="4"/>
      <c r="J22" s="4"/>
      <c r="K22" s="4"/>
      <c r="L22" s="4"/>
      <c r="M22" s="4"/>
    </row>
    <row r="23" spans="2:13" x14ac:dyDescent="0.25">
      <c r="B23" s="3"/>
      <c r="C23" s="3"/>
      <c r="D23" s="3"/>
      <c r="E23" s="3"/>
      <c r="F23" s="3"/>
      <c r="G23" s="3"/>
      <c r="H23" s="3"/>
      <c r="I23" s="4"/>
      <c r="J23" s="4"/>
      <c r="K23" s="4"/>
      <c r="L23" s="4"/>
      <c r="M23" s="4"/>
    </row>
    <row r="24" spans="2:13" x14ac:dyDescent="0.25"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</row>
  </sheetData>
  <sortState ref="B6:L8">
    <sortCondition ref="L6"/>
  </sortState>
  <pageMargins left="0.7" right="0.7" top="0.75" bottom="0.75" header="0.3" footer="0.3"/>
  <pageSetup paperSize="9" orientation="portrait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5"/>
  <sheetViews>
    <sheetView showGridLines="0" workbookViewId="0">
      <selection activeCell="K7" sqref="K7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7</v>
      </c>
      <c r="D6" s="3">
        <v>17</v>
      </c>
      <c r="E6" s="3" t="s">
        <v>20</v>
      </c>
      <c r="F6" s="3" t="s">
        <v>21</v>
      </c>
      <c r="G6" s="3" t="s">
        <v>22</v>
      </c>
      <c r="H6" s="3">
        <v>0.83399999999999996</v>
      </c>
      <c r="I6" s="4">
        <v>0.77777777777777779</v>
      </c>
      <c r="J6" s="4">
        <v>0.85278935185185178</v>
      </c>
      <c r="K6" s="4">
        <f>J6-I6</f>
        <v>7.5011574074073994E-2</v>
      </c>
      <c r="L6" s="4">
        <f>K6*H6</f>
        <v>6.2559652777777711E-2</v>
      </c>
      <c r="M6" s="6"/>
    </row>
    <row r="7" spans="2:14" x14ac:dyDescent="0.25">
      <c r="B7" s="3">
        <v>2</v>
      </c>
      <c r="C7" s="3">
        <v>6</v>
      </c>
      <c r="D7" s="3">
        <v>24</v>
      </c>
      <c r="E7" s="3" t="s">
        <v>13</v>
      </c>
      <c r="F7" s="3" t="s">
        <v>0</v>
      </c>
      <c r="G7" s="3" t="s">
        <v>17</v>
      </c>
      <c r="H7" s="3">
        <v>1.1120000000000001</v>
      </c>
      <c r="I7" s="4">
        <v>0.78472222222222221</v>
      </c>
      <c r="J7" s="4">
        <v>0.84158564814814818</v>
      </c>
      <c r="K7" s="4">
        <f>J7-I7</f>
        <v>5.686342592592597E-2</v>
      </c>
      <c r="L7" s="4">
        <f>K7*H7</f>
        <v>6.323212962962968E-2</v>
      </c>
      <c r="M7" s="6"/>
    </row>
    <row r="8" spans="2:14" x14ac:dyDescent="0.25">
      <c r="B8" s="3">
        <v>3</v>
      </c>
      <c r="C8" s="3">
        <v>5</v>
      </c>
      <c r="D8" s="3">
        <v>10</v>
      </c>
      <c r="E8" s="3" t="s">
        <v>30</v>
      </c>
      <c r="F8" s="3" t="s">
        <v>31</v>
      </c>
      <c r="G8" s="3" t="s">
        <v>32</v>
      </c>
      <c r="H8" s="3">
        <v>0.83699999999999997</v>
      </c>
      <c r="I8" s="4">
        <v>0.77083333333333337</v>
      </c>
      <c r="J8" s="4">
        <v>0.85540509259259256</v>
      </c>
      <c r="K8" s="4">
        <f>J8-I8</f>
        <v>8.4571759259259194E-2</v>
      </c>
      <c r="L8" s="4">
        <f>K8*H8</f>
        <v>7.0786562499999942E-2</v>
      </c>
      <c r="M8" s="6"/>
    </row>
    <row r="9" spans="2:14" x14ac:dyDescent="0.25">
      <c r="B9" s="3"/>
      <c r="C9" s="3"/>
      <c r="D9" s="3"/>
      <c r="E9" s="3"/>
      <c r="F9" s="3"/>
      <c r="G9" s="3"/>
      <c r="H9" s="3"/>
      <c r="I9" s="4"/>
      <c r="J9" s="4"/>
      <c r="K9" s="4"/>
      <c r="L9" s="7"/>
      <c r="M9" s="6"/>
    </row>
    <row r="10" spans="2:14" x14ac:dyDescent="0.25">
      <c r="C10" s="3"/>
      <c r="D10" s="3">
        <v>19</v>
      </c>
      <c r="E10" s="3" t="s">
        <v>15</v>
      </c>
      <c r="F10" s="3" t="s">
        <v>16</v>
      </c>
      <c r="G10" s="3" t="s">
        <v>19</v>
      </c>
      <c r="H10" s="3">
        <v>0.91700000000000004</v>
      </c>
      <c r="J10" s="4"/>
      <c r="K10" s="4"/>
      <c r="L10" s="4"/>
      <c r="M10" s="4"/>
      <c r="N10" s="6"/>
    </row>
    <row r="11" spans="2:14" x14ac:dyDescent="0.25">
      <c r="C11" s="3"/>
      <c r="D11" s="3">
        <v>14</v>
      </c>
      <c r="E11" s="3" t="s">
        <v>14</v>
      </c>
      <c r="F11" s="3" t="s">
        <v>1</v>
      </c>
      <c r="G11" s="3" t="s">
        <v>18</v>
      </c>
      <c r="H11" s="3">
        <v>0.85299999999999998</v>
      </c>
      <c r="J11" s="4"/>
      <c r="K11" s="4"/>
      <c r="L11" s="4"/>
      <c r="M11" s="4"/>
      <c r="N11" s="6"/>
    </row>
    <row r="12" spans="2:14" x14ac:dyDescent="0.25">
      <c r="C12" s="3"/>
      <c r="D12" s="3">
        <v>7</v>
      </c>
      <c r="E12" s="3" t="s">
        <v>23</v>
      </c>
      <c r="F12" s="3" t="s">
        <v>24</v>
      </c>
      <c r="G12" s="3" t="s">
        <v>25</v>
      </c>
      <c r="H12" s="3">
        <v>0.95299999999999996</v>
      </c>
      <c r="J12" s="4"/>
      <c r="K12" s="4"/>
      <c r="L12" s="4"/>
      <c r="M12" s="4"/>
      <c r="N12" s="6"/>
    </row>
    <row r="13" spans="2:14" x14ac:dyDescent="0.25">
      <c r="C13" s="3"/>
      <c r="D13" s="3">
        <v>6</v>
      </c>
      <c r="E13" s="3" t="s">
        <v>26</v>
      </c>
      <c r="F13" s="3" t="s">
        <v>27</v>
      </c>
      <c r="G13" s="3" t="s">
        <v>28</v>
      </c>
      <c r="H13" s="3">
        <v>0.88900000000000001</v>
      </c>
      <c r="J13" s="4"/>
      <c r="K13" s="4"/>
      <c r="L13" s="4"/>
      <c r="M13" s="4"/>
      <c r="N13" s="6"/>
    </row>
    <row r="14" spans="2:14" x14ac:dyDescent="0.25">
      <c r="C14" s="3"/>
      <c r="D14" s="3">
        <v>3</v>
      </c>
      <c r="E14" s="3" t="s">
        <v>34</v>
      </c>
      <c r="F14" s="3" t="s">
        <v>35</v>
      </c>
      <c r="G14" s="3" t="s">
        <v>36</v>
      </c>
      <c r="H14" s="3"/>
      <c r="J14" s="4"/>
      <c r="K14" s="4"/>
      <c r="L14" s="4"/>
      <c r="M14" s="7"/>
      <c r="N14" s="6"/>
    </row>
    <row r="15" spans="2:14" x14ac:dyDescent="0.25">
      <c r="C15" s="3"/>
      <c r="D15" s="3">
        <v>3</v>
      </c>
      <c r="E15" s="3" t="s">
        <v>34</v>
      </c>
      <c r="F15" s="3" t="s">
        <v>37</v>
      </c>
      <c r="G15" s="3" t="s">
        <v>38</v>
      </c>
      <c r="H15" s="3"/>
      <c r="J15" s="4"/>
      <c r="K15" s="4"/>
      <c r="L15" s="4"/>
      <c r="M15" s="4"/>
      <c r="N15" s="4"/>
    </row>
  </sheetData>
  <sortState ref="B6:L8">
    <sortCondition ref="L6"/>
  </sortState>
  <pageMargins left="0.7" right="0.7" top="0.75" bottom="0.75" header="0.3" footer="0.3"/>
  <pageSetup paperSize="9"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7"/>
  <sheetViews>
    <sheetView showGridLines="0" workbookViewId="0">
      <selection activeCell="K6" sqref="K6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8</v>
      </c>
      <c r="D6" s="3">
        <v>32</v>
      </c>
      <c r="E6" s="3" t="s">
        <v>13</v>
      </c>
      <c r="F6" s="3" t="s">
        <v>0</v>
      </c>
      <c r="G6" s="3" t="s">
        <v>17</v>
      </c>
      <c r="H6" s="3">
        <v>1.1120000000000001</v>
      </c>
      <c r="I6" s="4">
        <v>0.78472222222222221</v>
      </c>
      <c r="J6" s="4">
        <v>0.83523148148148152</v>
      </c>
      <c r="K6" s="4">
        <f>J6-I6</f>
        <v>5.0509259259259309E-2</v>
      </c>
      <c r="L6" s="4">
        <f>K6*H6</f>
        <v>5.616629629629636E-2</v>
      </c>
      <c r="M6" s="6"/>
    </row>
    <row r="7" spans="2:14" x14ac:dyDescent="0.25">
      <c r="B7" s="3">
        <v>2</v>
      </c>
      <c r="C7" s="3">
        <v>7</v>
      </c>
      <c r="D7" s="3">
        <v>26</v>
      </c>
      <c r="E7" s="3" t="s">
        <v>15</v>
      </c>
      <c r="F7" s="3" t="s">
        <v>16</v>
      </c>
      <c r="G7" s="3" t="s">
        <v>19</v>
      </c>
      <c r="H7" s="3">
        <v>0.95299999999999996</v>
      </c>
      <c r="I7" s="4">
        <v>0.77777777777777779</v>
      </c>
      <c r="J7" s="4">
        <v>0.84126157407407398</v>
      </c>
      <c r="K7" s="4">
        <f>J7-I7</f>
        <v>6.3483796296296191E-2</v>
      </c>
      <c r="L7" s="4">
        <f>K7*H7</f>
        <v>6.0500057870370265E-2</v>
      </c>
      <c r="M7" s="6"/>
    </row>
    <row r="8" spans="2:14" x14ac:dyDescent="0.25">
      <c r="B8" s="3">
        <v>3</v>
      </c>
      <c r="C8" s="3">
        <v>6</v>
      </c>
      <c r="D8" s="3">
        <v>6</v>
      </c>
      <c r="E8" s="3" t="s">
        <v>43</v>
      </c>
      <c r="F8" s="3" t="s">
        <v>39</v>
      </c>
      <c r="G8" s="3" t="s">
        <v>41</v>
      </c>
      <c r="H8" s="3">
        <v>0.97299999999999998</v>
      </c>
      <c r="I8" s="4">
        <v>0.77777777777777779</v>
      </c>
      <c r="J8" s="4">
        <v>0.84021990740740737</v>
      </c>
      <c r="K8" s="4">
        <f>J8-I8</f>
        <v>6.2442129629629584E-2</v>
      </c>
      <c r="L8" s="4">
        <f>K8*H8</f>
        <v>6.0756192129629585E-2</v>
      </c>
      <c r="M8" s="6"/>
    </row>
    <row r="9" spans="2:14" x14ac:dyDescent="0.25">
      <c r="B9" s="3">
        <v>4</v>
      </c>
      <c r="C9" s="3">
        <v>5</v>
      </c>
      <c r="D9" s="3">
        <v>5</v>
      </c>
      <c r="E9" s="3" t="s">
        <v>44</v>
      </c>
      <c r="F9" s="3" t="s">
        <v>40</v>
      </c>
      <c r="G9" s="3" t="s">
        <v>42</v>
      </c>
      <c r="H9" s="8">
        <v>0.82</v>
      </c>
      <c r="I9" s="4">
        <v>0.77083333333333337</v>
      </c>
      <c r="J9" s="4">
        <v>0.84721064814814817</v>
      </c>
      <c r="K9" s="4">
        <f>J9-I9</f>
        <v>7.6377314814814801E-2</v>
      </c>
      <c r="L9" s="4">
        <f>K9*H13</f>
        <v>6.3927812499999986E-2</v>
      </c>
      <c r="M9" s="6"/>
    </row>
    <row r="10" spans="2:14" x14ac:dyDescent="0.25">
      <c r="C10" s="3"/>
      <c r="D10" s="3"/>
      <c r="E10" s="3"/>
      <c r="F10" s="3"/>
      <c r="G10" s="3"/>
      <c r="H10" s="3"/>
      <c r="J10" s="4"/>
      <c r="K10" s="4"/>
      <c r="L10" s="4"/>
      <c r="M10" s="4"/>
      <c r="N10" s="6"/>
    </row>
    <row r="11" spans="2:14" x14ac:dyDescent="0.25">
      <c r="C11" s="3"/>
      <c r="D11" s="3">
        <v>17</v>
      </c>
      <c r="E11" s="3" t="s">
        <v>20</v>
      </c>
      <c r="F11" s="3" t="s">
        <v>21</v>
      </c>
      <c r="G11" s="3" t="s">
        <v>22</v>
      </c>
      <c r="H11" s="3">
        <v>0.83399999999999996</v>
      </c>
      <c r="J11" s="4"/>
      <c r="K11" s="4"/>
      <c r="L11" s="4"/>
      <c r="M11" s="4"/>
      <c r="N11" s="6"/>
    </row>
    <row r="12" spans="2:14" x14ac:dyDescent="0.25">
      <c r="C12" s="3"/>
      <c r="D12" s="3">
        <v>14</v>
      </c>
      <c r="E12" s="3" t="s">
        <v>14</v>
      </c>
      <c r="F12" s="3" t="s">
        <v>1</v>
      </c>
      <c r="G12" s="3" t="s">
        <v>18</v>
      </c>
      <c r="H12" s="3">
        <v>0.85299999999999998</v>
      </c>
      <c r="J12" s="4"/>
      <c r="K12" s="4"/>
      <c r="L12" s="4"/>
      <c r="M12" s="4"/>
      <c r="N12" s="6"/>
    </row>
    <row r="13" spans="2:14" x14ac:dyDescent="0.25">
      <c r="C13" s="3"/>
      <c r="D13" s="3">
        <v>10</v>
      </c>
      <c r="E13" s="3" t="s">
        <v>30</v>
      </c>
      <c r="F13" s="3" t="s">
        <v>31</v>
      </c>
      <c r="G13" s="3" t="s">
        <v>32</v>
      </c>
      <c r="H13" s="3">
        <v>0.83699999999999997</v>
      </c>
      <c r="J13" s="4"/>
      <c r="K13" s="4"/>
      <c r="L13" s="4"/>
      <c r="M13" s="4"/>
      <c r="N13" s="6"/>
    </row>
    <row r="14" spans="2:14" x14ac:dyDescent="0.25">
      <c r="C14" s="3"/>
      <c r="D14" s="3">
        <v>7</v>
      </c>
      <c r="E14" s="3" t="s">
        <v>23</v>
      </c>
      <c r="F14" s="3" t="s">
        <v>24</v>
      </c>
      <c r="G14" s="3" t="s">
        <v>25</v>
      </c>
      <c r="H14" s="3">
        <v>0.95299999999999996</v>
      </c>
      <c r="J14" s="4"/>
      <c r="K14" s="4"/>
      <c r="L14" s="4"/>
      <c r="M14" s="7"/>
      <c r="N14" s="6"/>
    </row>
    <row r="15" spans="2:14" x14ac:dyDescent="0.25">
      <c r="C15" s="3"/>
      <c r="D15" s="3">
        <v>6</v>
      </c>
      <c r="E15" s="3" t="s">
        <v>26</v>
      </c>
      <c r="F15" s="3" t="s">
        <v>27</v>
      </c>
      <c r="G15" s="3" t="s">
        <v>28</v>
      </c>
      <c r="H15" s="3">
        <v>0.88900000000000001</v>
      </c>
      <c r="J15" s="4"/>
      <c r="K15" s="4"/>
      <c r="L15" s="4"/>
      <c r="M15" s="4"/>
      <c r="N15" s="4"/>
    </row>
    <row r="16" spans="2:14" x14ac:dyDescent="0.25">
      <c r="D16" s="3">
        <v>3</v>
      </c>
      <c r="E16" s="3" t="s">
        <v>34</v>
      </c>
      <c r="F16" s="3" t="s">
        <v>35</v>
      </c>
      <c r="G16" s="3" t="s">
        <v>36</v>
      </c>
      <c r="H16" s="3"/>
    </row>
    <row r="17" spans="4:8" x14ac:dyDescent="0.25">
      <c r="D17" s="3">
        <v>3</v>
      </c>
      <c r="E17" s="3" t="s">
        <v>34</v>
      </c>
      <c r="F17" s="3" t="s">
        <v>37</v>
      </c>
      <c r="G17" s="3" t="s">
        <v>38</v>
      </c>
      <c r="H17" s="3"/>
    </row>
  </sheetData>
  <pageMargins left="0.7" right="0.7" top="0.75" bottom="0.75" header="0.3" footer="0.3"/>
  <pageSetup paperSize="9" orientation="portrait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7"/>
  <sheetViews>
    <sheetView showGridLines="0" workbookViewId="0">
      <selection activeCell="K9" sqref="K9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8</v>
      </c>
      <c r="D6" s="3">
        <v>34</v>
      </c>
      <c r="E6" s="3" t="s">
        <v>15</v>
      </c>
      <c r="F6" s="3" t="s">
        <v>16</v>
      </c>
      <c r="G6" s="3" t="s">
        <v>19</v>
      </c>
      <c r="H6" s="3">
        <v>0.95299999999999996</v>
      </c>
      <c r="I6" s="4">
        <v>0.77777777777777779</v>
      </c>
      <c r="J6" s="4">
        <v>0.82322916666666668</v>
      </c>
      <c r="K6" s="4">
        <f>J6-I6</f>
        <v>4.5451388888888888E-2</v>
      </c>
      <c r="L6" s="4">
        <f>K6*H6</f>
        <v>4.3315173611111112E-2</v>
      </c>
      <c r="M6" s="6"/>
    </row>
    <row r="7" spans="2:14" x14ac:dyDescent="0.25">
      <c r="B7" s="3">
        <v>2</v>
      </c>
      <c r="C7" s="3">
        <v>7</v>
      </c>
      <c r="D7" s="3">
        <v>13</v>
      </c>
      <c r="E7" s="3" t="s">
        <v>43</v>
      </c>
      <c r="F7" s="3" t="s">
        <v>39</v>
      </c>
      <c r="G7" s="3" t="s">
        <v>41</v>
      </c>
      <c r="H7" s="3">
        <v>0.94799999999999995</v>
      </c>
      <c r="I7" s="4">
        <v>0.77777777777777779</v>
      </c>
      <c r="J7" s="4">
        <v>0.8241087962962963</v>
      </c>
      <c r="K7" s="4">
        <f>J7-I7</f>
        <v>4.6331018518518507E-2</v>
      </c>
      <c r="L7" s="4">
        <f t="shared" ref="L7:L9" si="0">K7*H7</f>
        <v>4.392180555555554E-2</v>
      </c>
      <c r="M7" s="6"/>
    </row>
    <row r="8" spans="2:14" x14ac:dyDescent="0.25">
      <c r="B8" s="3">
        <v>2</v>
      </c>
      <c r="C8" s="3">
        <v>7</v>
      </c>
      <c r="D8" s="3">
        <v>24</v>
      </c>
      <c r="E8" s="3" t="s">
        <v>20</v>
      </c>
      <c r="F8" s="3" t="s">
        <v>21</v>
      </c>
      <c r="G8" s="3" t="s">
        <v>22</v>
      </c>
      <c r="H8" s="3">
        <v>0.83399999999999996</v>
      </c>
      <c r="I8" s="4">
        <v>0.77083333333333337</v>
      </c>
      <c r="J8" s="4">
        <v>0.82349537037037035</v>
      </c>
      <c r="K8" s="4">
        <f>J8-I8</f>
        <v>5.2662037037036979E-2</v>
      </c>
      <c r="L8" s="4">
        <f t="shared" si="0"/>
        <v>4.3920138888888842E-2</v>
      </c>
      <c r="M8" s="6"/>
    </row>
    <row r="9" spans="2:14" x14ac:dyDescent="0.25">
      <c r="B9" s="3">
        <v>4</v>
      </c>
      <c r="C9" s="3">
        <v>5</v>
      </c>
      <c r="D9" s="3">
        <v>37</v>
      </c>
      <c r="E9" s="3" t="s">
        <v>13</v>
      </c>
      <c r="F9" s="3" t="s">
        <v>0</v>
      </c>
      <c r="G9" s="3" t="s">
        <v>17</v>
      </c>
      <c r="H9" s="3">
        <v>1.1120000000000001</v>
      </c>
      <c r="I9" s="4">
        <v>0.78472222222222221</v>
      </c>
      <c r="J9" s="4">
        <v>0.82500000000000007</v>
      </c>
      <c r="K9" s="4">
        <f>J9-I9</f>
        <v>4.0277777777777857E-2</v>
      </c>
      <c r="L9" s="4">
        <f t="shared" si="0"/>
        <v>4.4788888888888982E-2</v>
      </c>
      <c r="M9" s="6"/>
    </row>
    <row r="10" spans="2:14" x14ac:dyDescent="0.25">
      <c r="C10" s="3"/>
      <c r="D10" s="3"/>
      <c r="E10" s="3"/>
      <c r="F10" s="3"/>
      <c r="G10" s="3"/>
      <c r="H10" s="3"/>
      <c r="J10" s="4"/>
      <c r="K10" s="4"/>
      <c r="L10" s="4"/>
      <c r="M10" s="4"/>
      <c r="N10" s="6"/>
    </row>
    <row r="11" spans="2:14" x14ac:dyDescent="0.25">
      <c r="C11" s="3"/>
      <c r="D11" s="3">
        <v>14</v>
      </c>
      <c r="E11" s="3" t="s">
        <v>14</v>
      </c>
      <c r="F11" s="3" t="s">
        <v>1</v>
      </c>
      <c r="G11" s="3" t="s">
        <v>18</v>
      </c>
      <c r="H11" s="3">
        <v>0.85299999999999998</v>
      </c>
      <c r="J11" s="4"/>
      <c r="K11" s="4"/>
      <c r="L11" s="4"/>
      <c r="M11" s="4"/>
      <c r="N11" s="6"/>
    </row>
    <row r="12" spans="2:14" x14ac:dyDescent="0.25">
      <c r="C12" s="3"/>
      <c r="D12" s="3">
        <v>10</v>
      </c>
      <c r="E12" s="3" t="s">
        <v>30</v>
      </c>
      <c r="F12" s="3" t="s">
        <v>31</v>
      </c>
      <c r="G12" s="3" t="s">
        <v>32</v>
      </c>
      <c r="H12" s="3">
        <v>0.83699999999999997</v>
      </c>
      <c r="J12" s="4"/>
      <c r="K12" s="4"/>
      <c r="L12" s="4"/>
      <c r="M12" s="4"/>
      <c r="N12" s="6"/>
    </row>
    <row r="13" spans="2:14" x14ac:dyDescent="0.25">
      <c r="C13" s="3"/>
      <c r="D13" s="3">
        <v>7</v>
      </c>
      <c r="E13" s="3" t="s">
        <v>23</v>
      </c>
      <c r="F13" s="3" t="s">
        <v>24</v>
      </c>
      <c r="G13" s="3" t="s">
        <v>25</v>
      </c>
      <c r="H13" s="3">
        <v>0.95299999999999996</v>
      </c>
      <c r="J13" s="4"/>
      <c r="K13" s="4"/>
      <c r="L13" s="4"/>
      <c r="M13" s="4"/>
      <c r="N13" s="6"/>
    </row>
    <row r="14" spans="2:14" x14ac:dyDescent="0.25">
      <c r="C14" s="3"/>
      <c r="D14" s="3">
        <v>6</v>
      </c>
      <c r="E14" s="3" t="s">
        <v>26</v>
      </c>
      <c r="F14" s="3" t="s">
        <v>27</v>
      </c>
      <c r="G14" s="3" t="s">
        <v>28</v>
      </c>
      <c r="H14" s="3">
        <v>0.88900000000000001</v>
      </c>
      <c r="J14" s="4"/>
      <c r="K14" s="4"/>
      <c r="L14" s="4"/>
      <c r="M14" s="7"/>
      <c r="N14" s="6"/>
    </row>
    <row r="15" spans="2:14" x14ac:dyDescent="0.25">
      <c r="C15" s="3"/>
      <c r="D15" s="3">
        <v>5</v>
      </c>
      <c r="E15" s="3" t="s">
        <v>44</v>
      </c>
      <c r="F15" s="3" t="s">
        <v>40</v>
      </c>
      <c r="G15" s="3" t="s">
        <v>42</v>
      </c>
      <c r="H15" s="8">
        <v>0.82</v>
      </c>
      <c r="J15" s="4"/>
      <c r="K15" s="4"/>
      <c r="L15" s="4"/>
      <c r="M15" s="4"/>
      <c r="N15" s="4"/>
    </row>
    <row r="16" spans="2:14" x14ac:dyDescent="0.25">
      <c r="D16" s="3">
        <v>3</v>
      </c>
      <c r="E16" s="3" t="s">
        <v>34</v>
      </c>
      <c r="F16" s="3" t="s">
        <v>35</v>
      </c>
      <c r="G16" s="3" t="s">
        <v>36</v>
      </c>
      <c r="H16" s="3"/>
    </row>
    <row r="17" spans="4:8" x14ac:dyDescent="0.25">
      <c r="D17" s="3">
        <v>3</v>
      </c>
      <c r="E17" s="3" t="s">
        <v>34</v>
      </c>
      <c r="F17" s="3" t="s">
        <v>37</v>
      </c>
      <c r="G17" s="3" t="s">
        <v>38</v>
      </c>
      <c r="H17" s="3"/>
    </row>
  </sheetData>
  <sortState ref="D6:L9">
    <sortCondition ref="L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7"/>
  <sheetViews>
    <sheetView showGridLines="0" workbookViewId="0">
      <selection activeCell="K7" sqref="K7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6</v>
      </c>
      <c r="D6" s="3">
        <v>43</v>
      </c>
      <c r="E6" s="3" t="s">
        <v>13</v>
      </c>
      <c r="F6" s="3" t="s">
        <v>0</v>
      </c>
      <c r="G6" s="3" t="s">
        <v>17</v>
      </c>
      <c r="H6" s="3">
        <v>1.0960000000000001</v>
      </c>
      <c r="I6" s="4">
        <v>0.78472222222222221</v>
      </c>
      <c r="J6" s="4">
        <v>0.8253935185185185</v>
      </c>
      <c r="K6" s="4">
        <f>J6-I6</f>
        <v>4.0671296296296289E-2</v>
      </c>
      <c r="L6" s="4">
        <f>K6*H6</f>
        <v>4.4575740740740735E-2</v>
      </c>
      <c r="M6" s="6"/>
    </row>
    <row r="7" spans="2:14" x14ac:dyDescent="0.25">
      <c r="B7" s="3">
        <v>2</v>
      </c>
      <c r="C7" s="3">
        <v>5</v>
      </c>
      <c r="D7" s="3">
        <v>18</v>
      </c>
      <c r="E7" s="3" t="s">
        <v>43</v>
      </c>
      <c r="F7" s="3" t="s">
        <v>39</v>
      </c>
      <c r="G7" s="3" t="s">
        <v>41</v>
      </c>
      <c r="H7" s="8">
        <v>0.95</v>
      </c>
      <c r="I7" s="4">
        <v>0.77777777777777779</v>
      </c>
      <c r="J7" s="4">
        <v>0.82708333333333339</v>
      </c>
      <c r="K7" s="4">
        <f>J7-I7</f>
        <v>4.9305555555555602E-2</v>
      </c>
      <c r="L7" s="4">
        <f>K7*H7</f>
        <v>4.6840277777777821E-2</v>
      </c>
      <c r="M7" s="6"/>
    </row>
    <row r="8" spans="2:14" x14ac:dyDescent="0.25">
      <c r="B8" s="3"/>
      <c r="C8" s="3"/>
      <c r="I8" s="4"/>
      <c r="J8" s="4"/>
      <c r="K8" s="4"/>
      <c r="L8" s="4"/>
      <c r="M8" s="6"/>
    </row>
    <row r="9" spans="2:14" x14ac:dyDescent="0.25">
      <c r="B9" s="3"/>
      <c r="C9" s="3"/>
      <c r="D9" s="3">
        <v>34</v>
      </c>
      <c r="E9" s="3" t="s">
        <v>15</v>
      </c>
      <c r="F9" s="3" t="s">
        <v>16</v>
      </c>
      <c r="G9" s="3" t="s">
        <v>19</v>
      </c>
      <c r="H9" s="3">
        <v>0.95299999999999996</v>
      </c>
      <c r="I9" s="4"/>
      <c r="J9" s="4"/>
      <c r="K9" s="4"/>
      <c r="L9" s="4"/>
      <c r="M9" s="6"/>
    </row>
    <row r="10" spans="2:14" x14ac:dyDescent="0.25">
      <c r="C10" s="3"/>
      <c r="D10" s="3">
        <v>24</v>
      </c>
      <c r="E10" s="3" t="s">
        <v>20</v>
      </c>
      <c r="F10" s="3" t="s">
        <v>21</v>
      </c>
      <c r="G10" s="3" t="s">
        <v>22</v>
      </c>
      <c r="H10" s="3">
        <v>0.83399999999999996</v>
      </c>
      <c r="J10" s="4"/>
      <c r="K10" s="4"/>
      <c r="L10" s="4"/>
      <c r="M10" s="4"/>
      <c r="N10" s="6"/>
    </row>
    <row r="11" spans="2:14" x14ac:dyDescent="0.25">
      <c r="C11" s="3"/>
      <c r="D11" s="3">
        <v>14</v>
      </c>
      <c r="E11" s="3" t="s">
        <v>14</v>
      </c>
      <c r="F11" s="3" t="s">
        <v>1</v>
      </c>
      <c r="G11" s="3" t="s">
        <v>18</v>
      </c>
      <c r="H11" s="3">
        <v>0.85299999999999998</v>
      </c>
      <c r="J11" s="4"/>
      <c r="K11" s="4"/>
      <c r="L11" s="4"/>
      <c r="M11" s="4"/>
      <c r="N11" s="6"/>
    </row>
    <row r="12" spans="2:14" x14ac:dyDescent="0.25">
      <c r="C12" s="3"/>
      <c r="D12" s="3">
        <v>10</v>
      </c>
      <c r="E12" s="3" t="s">
        <v>30</v>
      </c>
      <c r="F12" s="3" t="s">
        <v>31</v>
      </c>
      <c r="G12" s="3" t="s">
        <v>32</v>
      </c>
      <c r="H12" s="3">
        <v>0.83699999999999997</v>
      </c>
      <c r="J12" s="4"/>
      <c r="K12" s="4"/>
      <c r="L12" s="4"/>
      <c r="M12" s="4"/>
      <c r="N12" s="6"/>
    </row>
    <row r="13" spans="2:14" x14ac:dyDescent="0.25">
      <c r="C13" s="3"/>
      <c r="D13" s="3">
        <v>7</v>
      </c>
      <c r="E13" s="3" t="s">
        <v>23</v>
      </c>
      <c r="F13" s="3" t="s">
        <v>24</v>
      </c>
      <c r="G13" s="3" t="s">
        <v>25</v>
      </c>
      <c r="H13" s="3">
        <v>0.95299999999999996</v>
      </c>
      <c r="J13" s="4"/>
      <c r="K13" s="4"/>
      <c r="L13" s="4"/>
      <c r="M13" s="4"/>
      <c r="N13" s="6"/>
    </row>
    <row r="14" spans="2:14" x14ac:dyDescent="0.25">
      <c r="C14" s="3"/>
      <c r="D14" s="3">
        <v>6</v>
      </c>
      <c r="E14" s="3" t="s">
        <v>26</v>
      </c>
      <c r="F14" s="3" t="s">
        <v>27</v>
      </c>
      <c r="G14" s="3" t="s">
        <v>28</v>
      </c>
      <c r="H14" s="3">
        <v>0.88900000000000001</v>
      </c>
      <c r="J14" s="4"/>
      <c r="K14" s="4"/>
      <c r="L14" s="4"/>
      <c r="M14" s="7"/>
      <c r="N14" s="6"/>
    </row>
    <row r="15" spans="2:14" x14ac:dyDescent="0.25">
      <c r="C15" s="3"/>
      <c r="D15" s="3">
        <v>5</v>
      </c>
      <c r="E15" s="3" t="s">
        <v>44</v>
      </c>
      <c r="F15" s="3" t="s">
        <v>40</v>
      </c>
      <c r="G15" s="3" t="s">
        <v>42</v>
      </c>
      <c r="H15" s="8">
        <v>0.82</v>
      </c>
      <c r="J15" s="4"/>
      <c r="K15" s="4"/>
      <c r="L15" s="4"/>
      <c r="M15" s="4"/>
      <c r="N15" s="4"/>
    </row>
    <row r="16" spans="2:14" x14ac:dyDescent="0.25">
      <c r="D16" s="3">
        <v>3</v>
      </c>
      <c r="E16" s="3" t="s">
        <v>34</v>
      </c>
      <c r="F16" s="3" t="s">
        <v>35</v>
      </c>
      <c r="G16" s="3" t="s">
        <v>36</v>
      </c>
      <c r="H16" s="3"/>
    </row>
    <row r="17" spans="4:8" x14ac:dyDescent="0.25">
      <c r="D17" s="3">
        <v>3</v>
      </c>
      <c r="E17" s="3" t="s">
        <v>34</v>
      </c>
      <c r="F17" s="3" t="s">
        <v>37</v>
      </c>
      <c r="G17" s="3" t="s">
        <v>38</v>
      </c>
      <c r="H17" s="3"/>
    </row>
  </sheetData>
  <sortState ref="B6:L9">
    <sortCondition ref="B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8"/>
  <sheetViews>
    <sheetView showGridLines="0" workbookViewId="0">
      <selection activeCell="K10" sqref="K10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9</v>
      </c>
      <c r="D6" s="3">
        <v>52</v>
      </c>
      <c r="E6" s="3" t="s">
        <v>13</v>
      </c>
      <c r="F6" s="3" t="s">
        <v>0</v>
      </c>
      <c r="G6" s="3" t="s">
        <v>17</v>
      </c>
      <c r="H6" s="17">
        <v>1.0960000000000001</v>
      </c>
      <c r="I6" s="4">
        <v>0.78472222222222221</v>
      </c>
      <c r="J6" s="4">
        <v>0.82978009259259267</v>
      </c>
      <c r="K6" s="4">
        <f>J6-I6</f>
        <v>4.5057870370370456E-2</v>
      </c>
      <c r="L6" s="4">
        <f>K6*H6</f>
        <v>4.9383425925926025E-2</v>
      </c>
      <c r="M6" s="6"/>
      <c r="N6" s="19"/>
    </row>
    <row r="7" spans="2:14" x14ac:dyDescent="0.25">
      <c r="B7" s="3">
        <v>2</v>
      </c>
      <c r="C7" s="3">
        <v>8</v>
      </c>
      <c r="D7" s="3">
        <v>26</v>
      </c>
      <c r="E7" s="3" t="s">
        <v>43</v>
      </c>
      <c r="F7" s="3" t="s">
        <v>39</v>
      </c>
      <c r="G7" s="3" t="s">
        <v>41</v>
      </c>
      <c r="H7" s="18">
        <v>0.97399999999999998</v>
      </c>
      <c r="I7" s="4">
        <v>0.77777777777777779</v>
      </c>
      <c r="J7" s="4">
        <v>0.83194444444444438</v>
      </c>
      <c r="K7" s="4">
        <f>J7-I7</f>
        <v>5.4166666666666585E-2</v>
      </c>
      <c r="L7" s="4">
        <f>K7*H7</f>
        <v>5.2758333333333254E-2</v>
      </c>
      <c r="M7" s="6"/>
    </row>
    <row r="8" spans="2:14" x14ac:dyDescent="0.25">
      <c r="B8" s="3">
        <v>3</v>
      </c>
      <c r="C8" s="3">
        <v>7</v>
      </c>
      <c r="D8" s="3">
        <v>21</v>
      </c>
      <c r="E8" s="3" t="s">
        <v>14</v>
      </c>
      <c r="F8" s="3" t="s">
        <v>1</v>
      </c>
      <c r="G8" s="3" t="s">
        <v>18</v>
      </c>
      <c r="H8" s="17">
        <v>0.85899999999999999</v>
      </c>
      <c r="I8" s="4">
        <v>0.77083333333333337</v>
      </c>
      <c r="J8" s="4">
        <v>0.83459490740740738</v>
      </c>
      <c r="K8" s="4">
        <f>J8-I8</f>
        <v>6.3761574074074012E-2</v>
      </c>
      <c r="L8" s="4">
        <f>K8*H8</f>
        <v>5.4771192129629574E-2</v>
      </c>
      <c r="M8" s="6"/>
    </row>
    <row r="9" spans="2:14" x14ac:dyDescent="0.25">
      <c r="B9" s="3">
        <v>4</v>
      </c>
      <c r="C9" s="3">
        <v>6</v>
      </c>
      <c r="D9" s="3">
        <v>6</v>
      </c>
      <c r="E9" s="3" t="s">
        <v>49</v>
      </c>
      <c r="F9" s="3" t="s">
        <v>50</v>
      </c>
      <c r="G9" s="3" t="s">
        <v>51</v>
      </c>
      <c r="H9" s="17">
        <v>0.90900000000000003</v>
      </c>
      <c r="I9" s="4">
        <v>0.77777777777777779</v>
      </c>
      <c r="J9" s="4">
        <v>0.83815972222222224</v>
      </c>
      <c r="K9" s="4">
        <f>J9-I9</f>
        <v>6.0381944444444446E-2</v>
      </c>
      <c r="L9" s="4">
        <f>K9*H9</f>
        <v>5.4887187500000004E-2</v>
      </c>
      <c r="M9" s="6"/>
    </row>
    <row r="10" spans="2:14" x14ac:dyDescent="0.25">
      <c r="B10" s="3">
        <v>5</v>
      </c>
      <c r="C10" s="3">
        <v>5</v>
      </c>
      <c r="D10" s="3">
        <v>39</v>
      </c>
      <c r="E10" s="3" t="s">
        <v>15</v>
      </c>
      <c r="F10" s="3" t="s">
        <v>16</v>
      </c>
      <c r="G10" s="3" t="s">
        <v>19</v>
      </c>
      <c r="H10" s="17">
        <v>0.93700000000000006</v>
      </c>
      <c r="I10" s="4">
        <v>0.77777777777777779</v>
      </c>
      <c r="J10" s="4">
        <v>0.83815972222222224</v>
      </c>
      <c r="K10" s="4">
        <f>J10-I10</f>
        <v>6.0381944444444446E-2</v>
      </c>
      <c r="L10" s="4">
        <f>K10*H10</f>
        <v>5.657788194444445E-2</v>
      </c>
      <c r="M10" s="4"/>
      <c r="N10" s="6"/>
    </row>
    <row r="11" spans="2:14" x14ac:dyDescent="0.25">
      <c r="C11" s="3"/>
      <c r="J11" s="4"/>
      <c r="K11" s="4"/>
      <c r="L11" s="4"/>
      <c r="M11" s="4"/>
      <c r="N11" s="6"/>
    </row>
    <row r="12" spans="2:14" x14ac:dyDescent="0.25">
      <c r="C12" s="3"/>
      <c r="D12" s="3">
        <v>24</v>
      </c>
      <c r="E12" s="3" t="s">
        <v>20</v>
      </c>
      <c r="F12" s="3" t="s">
        <v>21</v>
      </c>
      <c r="G12" s="3" t="s">
        <v>22</v>
      </c>
      <c r="H12" s="3">
        <v>0.83399999999999996</v>
      </c>
      <c r="J12" s="4"/>
      <c r="K12" s="4"/>
      <c r="L12" s="4"/>
      <c r="M12" s="4"/>
      <c r="N12" s="6"/>
    </row>
    <row r="13" spans="2:14" x14ac:dyDescent="0.25">
      <c r="C13" s="3"/>
      <c r="D13" s="3">
        <v>10</v>
      </c>
      <c r="E13" s="3" t="s">
        <v>30</v>
      </c>
      <c r="F13" s="3" t="s">
        <v>31</v>
      </c>
      <c r="G13" s="3" t="s">
        <v>32</v>
      </c>
      <c r="H13" s="3">
        <v>0.83699999999999997</v>
      </c>
      <c r="J13" s="4"/>
      <c r="K13" s="4"/>
      <c r="L13" s="4"/>
      <c r="M13" s="4"/>
      <c r="N13" s="6"/>
    </row>
    <row r="14" spans="2:14" x14ac:dyDescent="0.25">
      <c r="C14" s="3"/>
      <c r="D14" s="3">
        <v>7</v>
      </c>
      <c r="E14" s="3" t="s">
        <v>23</v>
      </c>
      <c r="F14" s="3" t="s">
        <v>24</v>
      </c>
      <c r="G14" s="3" t="s">
        <v>25</v>
      </c>
      <c r="H14" s="3">
        <v>0.95299999999999996</v>
      </c>
      <c r="J14" s="4"/>
      <c r="K14" s="4"/>
      <c r="L14" s="4"/>
      <c r="M14" s="7"/>
      <c r="N14" s="6"/>
    </row>
    <row r="15" spans="2:14" x14ac:dyDescent="0.25">
      <c r="C15" s="3"/>
      <c r="D15" s="3">
        <v>6</v>
      </c>
      <c r="E15" s="3" t="s">
        <v>26</v>
      </c>
      <c r="F15" s="3" t="s">
        <v>27</v>
      </c>
      <c r="G15" s="3" t="s">
        <v>28</v>
      </c>
      <c r="H15" s="3">
        <v>0.88900000000000001</v>
      </c>
      <c r="J15" s="4"/>
      <c r="K15" s="4"/>
      <c r="L15" s="4"/>
      <c r="M15" s="4"/>
      <c r="N15" s="4"/>
    </row>
    <row r="16" spans="2:14" x14ac:dyDescent="0.25">
      <c r="D16" s="3">
        <v>5</v>
      </c>
      <c r="E16" s="3" t="s">
        <v>44</v>
      </c>
      <c r="F16" s="3" t="s">
        <v>40</v>
      </c>
      <c r="G16" s="3" t="s">
        <v>42</v>
      </c>
      <c r="H16" s="8">
        <v>0.82</v>
      </c>
    </row>
    <row r="17" spans="4:8" x14ac:dyDescent="0.25">
      <c r="D17" s="3">
        <v>3</v>
      </c>
      <c r="E17" s="3" t="s">
        <v>34</v>
      </c>
      <c r="F17" s="3" t="s">
        <v>35</v>
      </c>
      <c r="G17" s="3" t="s">
        <v>36</v>
      </c>
      <c r="H17" s="3"/>
    </row>
    <row r="18" spans="4:8" x14ac:dyDescent="0.25">
      <c r="D18" s="3">
        <v>3</v>
      </c>
      <c r="E18" s="3" t="s">
        <v>34</v>
      </c>
      <c r="F18" s="3" t="s">
        <v>37</v>
      </c>
      <c r="G18" s="3" t="s">
        <v>38</v>
      </c>
      <c r="H18" s="3"/>
    </row>
  </sheetData>
  <sortState ref="B7:L10">
    <sortCondition ref="L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8"/>
  <sheetViews>
    <sheetView showGridLines="0" workbookViewId="0">
      <selection activeCell="K11" sqref="K11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10</v>
      </c>
      <c r="D6" s="3">
        <v>62</v>
      </c>
      <c r="E6" s="3" t="s">
        <v>13</v>
      </c>
      <c r="F6" s="3" t="s">
        <v>0</v>
      </c>
      <c r="G6" s="3" t="s">
        <v>17</v>
      </c>
      <c r="H6" s="17">
        <v>1.1120000000000001</v>
      </c>
      <c r="I6" s="4">
        <v>0.78472222222222221</v>
      </c>
      <c r="J6" s="19">
        <v>0.82957175925925919</v>
      </c>
      <c r="K6" s="4">
        <f t="shared" ref="K6:K11" si="0">J6-I6</f>
        <v>4.4849537037036979E-2</v>
      </c>
      <c r="L6" s="4">
        <f t="shared" ref="L6:L11" si="1">K6*H6</f>
        <v>4.9872685185185124E-2</v>
      </c>
      <c r="M6" s="6"/>
      <c r="N6" s="19"/>
    </row>
    <row r="7" spans="2:14" x14ac:dyDescent="0.25">
      <c r="B7" s="3">
        <v>2</v>
      </c>
      <c r="C7" s="3">
        <v>9</v>
      </c>
      <c r="D7" s="3">
        <v>35</v>
      </c>
      <c r="E7" s="3" t="s">
        <v>43</v>
      </c>
      <c r="F7" s="3" t="s">
        <v>39</v>
      </c>
      <c r="G7" s="3" t="s">
        <v>41</v>
      </c>
      <c r="H7" s="18">
        <v>0.95</v>
      </c>
      <c r="I7" s="4">
        <v>0.77777777777777779</v>
      </c>
      <c r="J7" s="19">
        <v>0.83049768518518519</v>
      </c>
      <c r="K7" s="4">
        <f t="shared" si="0"/>
        <v>5.2719907407407396E-2</v>
      </c>
      <c r="L7" s="4">
        <f t="shared" si="1"/>
        <v>5.0083912037037021E-2</v>
      </c>
      <c r="M7" s="6"/>
    </row>
    <row r="8" spans="2:14" x14ac:dyDescent="0.25">
      <c r="B8" s="3">
        <v>3</v>
      </c>
      <c r="C8" s="3">
        <v>8</v>
      </c>
      <c r="D8" s="3">
        <v>47</v>
      </c>
      <c r="E8" s="3" t="s">
        <v>15</v>
      </c>
      <c r="F8" s="3" t="s">
        <v>16</v>
      </c>
      <c r="G8" s="3" t="s">
        <v>19</v>
      </c>
      <c r="H8" s="17">
        <v>0.93700000000000006</v>
      </c>
      <c r="I8" s="4">
        <v>0.77777777777777779</v>
      </c>
      <c r="J8" s="19">
        <v>0.83416666666666661</v>
      </c>
      <c r="K8" s="4">
        <f t="shared" si="0"/>
        <v>5.6388888888888822E-2</v>
      </c>
      <c r="L8" s="4">
        <f t="shared" si="1"/>
        <v>5.2836388888888829E-2</v>
      </c>
      <c r="M8" s="6"/>
    </row>
    <row r="9" spans="2:14" x14ac:dyDescent="0.25">
      <c r="B9" s="3">
        <v>4</v>
      </c>
      <c r="C9" s="3">
        <v>7</v>
      </c>
      <c r="D9" s="3">
        <v>28</v>
      </c>
      <c r="E9" s="3" t="s">
        <v>14</v>
      </c>
      <c r="F9" s="3" t="s">
        <v>1</v>
      </c>
      <c r="G9" s="3" t="s">
        <v>18</v>
      </c>
      <c r="H9" s="17">
        <v>0.85899999999999999</v>
      </c>
      <c r="I9" s="4">
        <v>0.77083333333333337</v>
      </c>
      <c r="J9" s="19">
        <v>0.83396990740740751</v>
      </c>
      <c r="K9" s="4">
        <f t="shared" si="0"/>
        <v>6.3136574074074137E-2</v>
      </c>
      <c r="L9" s="4">
        <f t="shared" si="1"/>
        <v>5.4234317129629679E-2</v>
      </c>
      <c r="M9" s="6"/>
    </row>
    <row r="10" spans="2:14" x14ac:dyDescent="0.25">
      <c r="B10" s="3">
        <v>5</v>
      </c>
      <c r="C10" s="3">
        <v>6</v>
      </c>
      <c r="D10" s="3">
        <v>12</v>
      </c>
      <c r="E10" s="3" t="s">
        <v>49</v>
      </c>
      <c r="F10" s="3" t="s">
        <v>50</v>
      </c>
      <c r="G10" s="3" t="s">
        <v>51</v>
      </c>
      <c r="H10" s="17">
        <v>0.90900000000000003</v>
      </c>
      <c r="I10" s="4">
        <v>0.77777777777777779</v>
      </c>
      <c r="J10" s="19">
        <v>0.84136574074074078</v>
      </c>
      <c r="K10" s="4">
        <f t="shared" si="0"/>
        <v>6.3587962962962985E-2</v>
      </c>
      <c r="L10" s="4">
        <f t="shared" si="1"/>
        <v>5.7801458333333354E-2</v>
      </c>
      <c r="M10" s="4"/>
      <c r="N10" s="6"/>
    </row>
    <row r="11" spans="2:14" x14ac:dyDescent="0.25">
      <c r="B11" s="3">
        <v>6</v>
      </c>
      <c r="C11" s="3">
        <v>5</v>
      </c>
      <c r="D11" s="3">
        <v>29</v>
      </c>
      <c r="E11" s="3" t="s">
        <v>20</v>
      </c>
      <c r="F11" s="3" t="s">
        <v>21</v>
      </c>
      <c r="G11" s="3" t="s">
        <v>22</v>
      </c>
      <c r="H11" s="3">
        <v>0.83899999999999997</v>
      </c>
      <c r="I11" s="4">
        <v>0.77083333333333337</v>
      </c>
      <c r="J11" s="19">
        <v>0.84175925925925921</v>
      </c>
      <c r="K11" s="4">
        <f t="shared" si="0"/>
        <v>7.0925925925925837E-2</v>
      </c>
      <c r="L11" s="4">
        <f t="shared" si="1"/>
        <v>5.9506851851851776E-2</v>
      </c>
      <c r="M11" s="4"/>
      <c r="N11" s="6"/>
    </row>
    <row r="12" spans="2:14" x14ac:dyDescent="0.25">
      <c r="C12" s="3"/>
      <c r="J12" s="4"/>
      <c r="K12" s="4"/>
      <c r="L12" s="4"/>
      <c r="M12" s="4"/>
      <c r="N12" s="6"/>
    </row>
    <row r="13" spans="2:14" x14ac:dyDescent="0.25">
      <c r="C13" s="3"/>
      <c r="D13" s="3">
        <v>10</v>
      </c>
      <c r="E13" s="3" t="s">
        <v>30</v>
      </c>
      <c r="F13" s="3" t="s">
        <v>31</v>
      </c>
      <c r="G13" s="3" t="s">
        <v>32</v>
      </c>
      <c r="H13" s="3">
        <v>0.83699999999999997</v>
      </c>
      <c r="J13" s="4"/>
      <c r="K13" s="4"/>
      <c r="L13" s="4"/>
      <c r="M13" s="4"/>
      <c r="N13" s="6"/>
    </row>
    <row r="14" spans="2:14" x14ac:dyDescent="0.25">
      <c r="C14" s="3"/>
      <c r="D14" s="3">
        <v>7</v>
      </c>
      <c r="E14" s="3" t="s">
        <v>23</v>
      </c>
      <c r="F14" s="3" t="s">
        <v>24</v>
      </c>
      <c r="G14" s="3" t="s">
        <v>25</v>
      </c>
      <c r="H14" s="3">
        <v>0.95299999999999996</v>
      </c>
      <c r="J14" s="4"/>
      <c r="K14" s="4"/>
      <c r="L14" s="4"/>
      <c r="M14" s="7"/>
      <c r="N14" s="6"/>
    </row>
    <row r="15" spans="2:14" x14ac:dyDescent="0.25">
      <c r="C15" s="3"/>
      <c r="D15" s="3">
        <v>6</v>
      </c>
      <c r="E15" s="3" t="s">
        <v>26</v>
      </c>
      <c r="F15" s="3" t="s">
        <v>27</v>
      </c>
      <c r="G15" s="3" t="s">
        <v>28</v>
      </c>
      <c r="H15" s="3">
        <v>0.88900000000000001</v>
      </c>
      <c r="J15" s="4"/>
      <c r="K15" s="4"/>
      <c r="L15" s="4"/>
      <c r="M15" s="4"/>
      <c r="N15" s="4"/>
    </row>
    <row r="16" spans="2:14" x14ac:dyDescent="0.25">
      <c r="D16" s="3">
        <v>5</v>
      </c>
      <c r="E16" s="3" t="s">
        <v>44</v>
      </c>
      <c r="F16" s="3" t="s">
        <v>40</v>
      </c>
      <c r="G16" s="3" t="s">
        <v>42</v>
      </c>
      <c r="H16" s="8">
        <v>0.82</v>
      </c>
    </row>
    <row r="17" spans="4:8" x14ac:dyDescent="0.25">
      <c r="D17" s="3">
        <v>3</v>
      </c>
      <c r="E17" s="3" t="s">
        <v>34</v>
      </c>
      <c r="F17" s="3" t="s">
        <v>35</v>
      </c>
      <c r="G17" s="3" t="s">
        <v>36</v>
      </c>
      <c r="H17" s="3"/>
    </row>
    <row r="18" spans="4:8" x14ac:dyDescent="0.25">
      <c r="D18" s="3">
        <v>3</v>
      </c>
      <c r="E18" s="3" t="s">
        <v>34</v>
      </c>
      <c r="F18" s="3" t="s">
        <v>37</v>
      </c>
      <c r="G18" s="3" t="s">
        <v>38</v>
      </c>
      <c r="H18" s="3"/>
    </row>
  </sheetData>
  <sortState ref="D7:L11">
    <sortCondition ref="L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showGridLines="0" workbookViewId="0">
      <selection activeCell="K10" sqref="K10"/>
    </sheetView>
  </sheetViews>
  <sheetFormatPr defaultColWidth="11" defaultRowHeight="15.75" x14ac:dyDescent="0.25"/>
  <cols>
    <col min="2" max="2" width="4.875" customWidth="1"/>
    <col min="3" max="3" width="7.875" customWidth="1"/>
    <col min="4" max="4" width="5.25" customWidth="1"/>
    <col min="6" max="6" width="14.625" customWidth="1"/>
    <col min="7" max="7" width="11.5" customWidth="1"/>
    <col min="8" max="8" width="7.625" customWidth="1"/>
    <col min="13" max="13" width="15.75" customWidth="1"/>
  </cols>
  <sheetData>
    <row r="2" spans="2:14" x14ac:dyDescent="0.25">
      <c r="J2" s="20"/>
      <c r="K2" s="20"/>
    </row>
    <row r="3" spans="2:14" x14ac:dyDescent="0.25">
      <c r="I3" s="3"/>
      <c r="J3" s="3"/>
      <c r="K3" s="3"/>
      <c r="L3" s="3"/>
    </row>
    <row r="4" spans="2:14" x14ac:dyDescent="0.25">
      <c r="I4" s="3"/>
      <c r="J4" s="3"/>
      <c r="K4" s="3"/>
      <c r="L4" s="3"/>
    </row>
    <row r="5" spans="2:14" s="1" customFormat="1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5"/>
    </row>
    <row r="6" spans="2:14" x14ac:dyDescent="0.25">
      <c r="B6" s="3">
        <v>1</v>
      </c>
      <c r="C6" s="3">
        <v>10</v>
      </c>
      <c r="D6" s="3">
        <v>72</v>
      </c>
      <c r="E6" s="3" t="s">
        <v>13</v>
      </c>
      <c r="F6" s="3" t="s">
        <v>0</v>
      </c>
      <c r="G6" s="3" t="s">
        <v>17</v>
      </c>
      <c r="H6" s="17">
        <v>1.1120000000000001</v>
      </c>
      <c r="I6" s="4">
        <v>0.78472222222222221</v>
      </c>
      <c r="J6" s="4">
        <v>0.84203703703703703</v>
      </c>
      <c r="K6" s="4">
        <f t="shared" ref="K6" si="0">J6-I6</f>
        <v>5.7314814814814818E-2</v>
      </c>
      <c r="L6" s="4">
        <f t="shared" ref="L6" si="1">K6*H6</f>
        <v>6.3734074074074082E-2</v>
      </c>
      <c r="M6" s="6"/>
      <c r="N6" s="19"/>
    </row>
    <row r="7" spans="2:14" x14ac:dyDescent="0.25">
      <c r="B7" s="3">
        <v>2</v>
      </c>
      <c r="C7" s="3">
        <v>9</v>
      </c>
      <c r="D7" s="3">
        <v>44</v>
      </c>
      <c r="E7" s="3" t="s">
        <v>43</v>
      </c>
      <c r="F7" s="3" t="s">
        <v>39</v>
      </c>
      <c r="G7" s="3" t="s">
        <v>41</v>
      </c>
      <c r="H7" s="18">
        <v>0.98299999999999998</v>
      </c>
      <c r="I7" s="4">
        <v>0.77777777777777779</v>
      </c>
      <c r="J7" s="4">
        <v>0.84687499999999993</v>
      </c>
      <c r="K7" s="4">
        <f>J7-I7</f>
        <v>6.9097222222222143E-2</v>
      </c>
      <c r="L7" s="4">
        <f>K7*H7</f>
        <v>6.7922569444444372E-2</v>
      </c>
      <c r="M7" s="6"/>
    </row>
    <row r="8" spans="2:14" x14ac:dyDescent="0.25">
      <c r="B8" s="3">
        <v>3</v>
      </c>
      <c r="C8" s="3">
        <v>8</v>
      </c>
      <c r="D8" s="3">
        <v>55</v>
      </c>
      <c r="E8" s="3" t="s">
        <v>15</v>
      </c>
      <c r="F8" s="3" t="s">
        <v>16</v>
      </c>
      <c r="G8" s="3" t="s">
        <v>19</v>
      </c>
      <c r="H8" s="17">
        <v>0.93700000000000006</v>
      </c>
      <c r="I8" s="4">
        <v>0.77777777777777779</v>
      </c>
      <c r="J8" s="4">
        <v>0.85306712962962961</v>
      </c>
      <c r="K8" s="4">
        <f>J8-I8</f>
        <v>7.5289351851851816E-2</v>
      </c>
      <c r="L8" s="4">
        <f>K8*H8</f>
        <v>7.0546122685185161E-2</v>
      </c>
      <c r="M8" s="6"/>
    </row>
    <row r="9" spans="2:14" x14ac:dyDescent="0.25">
      <c r="B9" s="3">
        <v>4</v>
      </c>
      <c r="C9" s="3">
        <v>7</v>
      </c>
      <c r="D9" s="3">
        <v>14</v>
      </c>
      <c r="E9" s="3" t="s">
        <v>23</v>
      </c>
      <c r="F9" s="3" t="s">
        <v>24</v>
      </c>
      <c r="G9" s="3" t="s">
        <v>25</v>
      </c>
      <c r="H9" s="3">
        <v>0.95299999999999996</v>
      </c>
      <c r="I9" s="4">
        <v>0.77777777777777779</v>
      </c>
      <c r="J9" s="4">
        <v>0.86087962962962961</v>
      </c>
      <c r="K9" s="4">
        <f>J9-I9</f>
        <v>8.3101851851851816E-2</v>
      </c>
      <c r="L9" s="4">
        <f>K9*H9</f>
        <v>7.9196064814814782E-2</v>
      </c>
      <c r="M9" s="6"/>
    </row>
    <row r="10" spans="2:14" x14ac:dyDescent="0.25">
      <c r="B10" s="3">
        <v>5</v>
      </c>
      <c r="C10" s="3">
        <v>6</v>
      </c>
      <c r="D10" s="3">
        <v>34</v>
      </c>
      <c r="E10" s="3" t="s">
        <v>14</v>
      </c>
      <c r="F10" s="3" t="s">
        <v>1</v>
      </c>
      <c r="G10" s="3" t="s">
        <v>18</v>
      </c>
      <c r="H10" s="17">
        <v>0.85899999999999999</v>
      </c>
      <c r="I10" s="4">
        <v>0.77083333333333337</v>
      </c>
      <c r="J10" s="4">
        <v>0.86365740740740737</v>
      </c>
      <c r="K10" s="4">
        <f>J10-I10</f>
        <v>9.2824074074074003E-2</v>
      </c>
      <c r="L10" s="4">
        <f>K10*H10</f>
        <v>7.9735879629629566E-2</v>
      </c>
      <c r="M10" s="4"/>
      <c r="N10" s="6"/>
    </row>
    <row r="11" spans="2:14" x14ac:dyDescent="0.25">
      <c r="B11" s="3">
        <v>6</v>
      </c>
      <c r="C11" s="3">
        <v>5</v>
      </c>
      <c r="D11" s="3">
        <v>5</v>
      </c>
      <c r="E11" s="3" t="s">
        <v>53</v>
      </c>
      <c r="I11" s="4">
        <v>0.78472222222222221</v>
      </c>
      <c r="J11" s="3" t="s">
        <v>54</v>
      </c>
      <c r="K11" s="3"/>
      <c r="L11" s="3"/>
      <c r="M11" s="4"/>
      <c r="N11" s="6"/>
    </row>
    <row r="12" spans="2:14" x14ac:dyDescent="0.25">
      <c r="C12" s="3"/>
      <c r="I12" s="3"/>
      <c r="J12" s="3"/>
      <c r="K12" s="3"/>
      <c r="L12" s="3"/>
      <c r="M12" s="4"/>
      <c r="N12" s="6"/>
    </row>
    <row r="13" spans="2:14" x14ac:dyDescent="0.25">
      <c r="C13" s="3"/>
      <c r="D13" s="3">
        <v>29</v>
      </c>
      <c r="E13" s="3" t="s">
        <v>20</v>
      </c>
      <c r="F13" s="3" t="s">
        <v>21</v>
      </c>
      <c r="G13" s="3" t="s">
        <v>22</v>
      </c>
      <c r="H13" s="3">
        <v>0.83899999999999997</v>
      </c>
      <c r="I13" s="4">
        <v>0.77083333333333337</v>
      </c>
      <c r="J13" s="4">
        <v>0.84175925925925921</v>
      </c>
      <c r="K13" s="4">
        <f>J13-I13</f>
        <v>7.0925925925925837E-2</v>
      </c>
      <c r="L13" s="4">
        <f>K13*H13</f>
        <v>5.9506851851851776E-2</v>
      </c>
      <c r="M13" s="4"/>
      <c r="N13" s="6"/>
    </row>
    <row r="14" spans="2:14" x14ac:dyDescent="0.25">
      <c r="C14" s="3"/>
      <c r="D14" s="3">
        <v>12</v>
      </c>
      <c r="E14" s="3" t="s">
        <v>49</v>
      </c>
      <c r="F14" s="3" t="s">
        <v>50</v>
      </c>
      <c r="G14" s="3" t="s">
        <v>51</v>
      </c>
      <c r="H14" s="17">
        <v>0.90900000000000003</v>
      </c>
      <c r="I14" s="4">
        <v>0.77777777777777779</v>
      </c>
      <c r="J14" s="4">
        <v>0.84136574074074078</v>
      </c>
      <c r="K14" s="4">
        <f>J14-I14</f>
        <v>6.3587962962962985E-2</v>
      </c>
      <c r="L14" s="4">
        <f>K14*H14</f>
        <v>5.7801458333333354E-2</v>
      </c>
      <c r="M14" s="7"/>
      <c r="N14" s="6"/>
    </row>
    <row r="15" spans="2:14" x14ac:dyDescent="0.25">
      <c r="C15" s="3"/>
      <c r="D15" s="3">
        <v>10</v>
      </c>
      <c r="E15" s="3" t="s">
        <v>30</v>
      </c>
      <c r="F15" s="3" t="s">
        <v>31</v>
      </c>
      <c r="G15" s="3" t="s">
        <v>32</v>
      </c>
      <c r="H15" s="3">
        <v>0.83699999999999997</v>
      </c>
      <c r="I15" s="3"/>
      <c r="J15" s="4"/>
      <c r="K15" s="4"/>
      <c r="L15" s="4"/>
      <c r="M15" s="4"/>
      <c r="N15" s="4"/>
    </row>
    <row r="16" spans="2:14" x14ac:dyDescent="0.25">
      <c r="D16" s="3">
        <v>6</v>
      </c>
      <c r="E16" s="3" t="s">
        <v>26</v>
      </c>
      <c r="F16" s="3" t="s">
        <v>27</v>
      </c>
      <c r="G16" s="3" t="s">
        <v>28</v>
      </c>
      <c r="H16" s="3">
        <v>0.88900000000000001</v>
      </c>
      <c r="I16" s="3"/>
      <c r="J16" s="4"/>
      <c r="K16" s="4"/>
      <c r="L16" s="4"/>
    </row>
    <row r="17" spans="4:12" x14ac:dyDescent="0.25">
      <c r="D17" s="3">
        <v>5</v>
      </c>
      <c r="E17" s="3" t="s">
        <v>44</v>
      </c>
      <c r="F17" s="3" t="s">
        <v>40</v>
      </c>
      <c r="G17" s="3" t="s">
        <v>42</v>
      </c>
      <c r="H17" s="8">
        <v>0.82</v>
      </c>
      <c r="I17" s="3"/>
      <c r="J17" s="3"/>
      <c r="K17" s="3"/>
      <c r="L17" s="3"/>
    </row>
    <row r="18" spans="4:12" x14ac:dyDescent="0.25">
      <c r="D18" s="3">
        <v>3</v>
      </c>
      <c r="E18" s="3" t="s">
        <v>34</v>
      </c>
      <c r="F18" s="3" t="s">
        <v>35</v>
      </c>
      <c r="G18" s="3" t="s">
        <v>36</v>
      </c>
      <c r="H18" s="3"/>
      <c r="I18" s="3"/>
      <c r="J18" s="3"/>
      <c r="K18" s="3"/>
      <c r="L18" s="3"/>
    </row>
    <row r="19" spans="4:12" x14ac:dyDescent="0.25">
      <c r="D19" s="3">
        <v>3</v>
      </c>
      <c r="E19" s="3" t="s">
        <v>34</v>
      </c>
      <c r="F19" s="3" t="s">
        <v>37</v>
      </c>
      <c r="G19" s="3" t="s">
        <v>38</v>
      </c>
      <c r="H19" s="3"/>
      <c r="I19" s="3"/>
      <c r="J19" s="3"/>
      <c r="K19" s="3"/>
      <c r="L19" s="3"/>
    </row>
    <row r="20" spans="4:12" x14ac:dyDescent="0.25">
      <c r="I20" s="3"/>
      <c r="J20" s="3"/>
      <c r="K20" s="3"/>
      <c r="L20" s="3"/>
    </row>
    <row r="21" spans="4:12" x14ac:dyDescent="0.25">
      <c r="I21" s="3"/>
      <c r="J21" s="3"/>
      <c r="K21" s="3"/>
      <c r="L21" s="3"/>
    </row>
    <row r="22" spans="4:12" x14ac:dyDescent="0.25">
      <c r="I22" s="3"/>
      <c r="J22" s="3"/>
      <c r="K22" s="3"/>
      <c r="L22" s="3"/>
    </row>
    <row r="23" spans="4:12" x14ac:dyDescent="0.25">
      <c r="I23" s="3"/>
      <c r="J23" s="3"/>
      <c r="K23" s="3"/>
      <c r="L23" s="3"/>
    </row>
    <row r="24" spans="4:12" x14ac:dyDescent="0.25">
      <c r="I24" s="3"/>
      <c r="J24" s="3"/>
      <c r="K24" s="3"/>
      <c r="L24" s="3"/>
    </row>
    <row r="25" spans="4:12" x14ac:dyDescent="0.25">
      <c r="I25" s="9"/>
      <c r="J25" s="9"/>
      <c r="K25" s="9"/>
      <c r="L25" s="9"/>
    </row>
    <row r="26" spans="4:12" x14ac:dyDescent="0.25">
      <c r="I26" s="9"/>
      <c r="J26" s="9"/>
      <c r="K26" s="9"/>
      <c r="L26" s="9"/>
    </row>
    <row r="27" spans="4:12" x14ac:dyDescent="0.25">
      <c r="J27" s="9"/>
      <c r="K27" s="9"/>
      <c r="L27" s="9"/>
    </row>
    <row r="28" spans="4:12" x14ac:dyDescent="0.25">
      <c r="J28" s="9"/>
      <c r="K28" s="9"/>
      <c r="L28" s="9"/>
    </row>
    <row r="29" spans="4:12" x14ac:dyDescent="0.25">
      <c r="J29" s="9"/>
      <c r="K29" s="9"/>
      <c r="L29" s="9"/>
    </row>
    <row r="30" spans="4:12" x14ac:dyDescent="0.25">
      <c r="J30" s="9"/>
      <c r="K30" s="9"/>
      <c r="L30" s="9"/>
    </row>
    <row r="31" spans="4:12" x14ac:dyDescent="0.25">
      <c r="J31" s="9"/>
      <c r="K31" s="9"/>
      <c r="L31" s="9"/>
    </row>
    <row r="32" spans="4:12" x14ac:dyDescent="0.25">
      <c r="J32" s="9"/>
      <c r="K32" s="9"/>
      <c r="L32" s="9"/>
    </row>
  </sheetData>
  <sortState ref="D7:L10">
    <sortCondition ref="L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20170518</vt:lpstr>
      <vt:lpstr>20170523</vt:lpstr>
      <vt:lpstr>20170608</vt:lpstr>
      <vt:lpstr>20170615</vt:lpstr>
      <vt:lpstr>20170620</vt:lpstr>
      <vt:lpstr>20170803</vt:lpstr>
      <vt:lpstr>20170810</vt:lpstr>
      <vt:lpstr>20170817</vt:lpstr>
      <vt:lpstr>20170824</vt:lpstr>
      <vt:lpstr>20170831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fredrik</cp:lastModifiedBy>
  <dcterms:created xsi:type="dcterms:W3CDTF">2017-05-18T18:41:03Z</dcterms:created>
  <dcterms:modified xsi:type="dcterms:W3CDTF">2017-09-01T08:26:45Z</dcterms:modified>
</cp:coreProperties>
</file>